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25" documentId="120_S{2AC9BD13-BADA-5192-A53E-5A8FF88502F6}" xr6:coauthVersionLast="47" xr6:coauthVersionMax="47" xr10:uidLastSave="{33AF27F1-7D10-42F2-9B21-F5371F88430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2" i="4"/>
  <c r="L33" i="4"/>
  <c r="L34" i="4"/>
  <c r="L35" i="4"/>
  <c r="J32" i="4"/>
  <c r="J33" i="4"/>
  <c r="J34" i="4"/>
  <c r="J35" i="4"/>
  <c r="I32" i="4"/>
  <c r="I33" i="4"/>
  <c r="I34" i="4"/>
  <c r="I35" i="4"/>
  <c r="B32" i="4"/>
  <c r="B33" i="4"/>
  <c r="B34" i="4"/>
  <c r="B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L29" i="4"/>
  <c r="L30" i="4"/>
  <c r="L31" i="4"/>
  <c r="J29" i="4"/>
  <c r="J30" i="4"/>
  <c r="J31" i="4"/>
  <c r="I29" i="4"/>
  <c r="I30" i="4"/>
  <c r="I31" i="4"/>
  <c r="B29" i="4"/>
  <c r="B30" i="4"/>
  <c r="B31"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<sst xmlns="http://schemas.openxmlformats.org/spreadsheetml/2006/main" count="180293" uniqueCount="39129">
  <si>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</si>
  <si>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</si>
  <si>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</si>
  <si>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</si>
  <si>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</si>
  <si>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</si>
  <si>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</si>
  <si>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</si>
  <si>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</si>
  <si>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</si>
  <si>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</si>
  <si>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</si>
  <si>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</si>
  <si>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</si>
  <si>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</si>
  <si>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</si>
  <si>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</si>
  <si>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</si>
  <si>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</si>
  <si>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</si>
  <si>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</si>
  <si>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</si>
  <si>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</si>
  <si>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</si>
  <si>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</si>
  <si>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</si>
  <si>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</si>
  <si>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</si>
  <si>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</si>
  <si>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</si>
  <si>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</si>
  <si>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</si>
  <si>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</si>
  <si>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</si>
  <si>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</si>
  <si>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</si>
  <si>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</si>
  <si>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</si>
  <si>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</si>
  <si>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</si>
  <si>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</si>
  <si>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</si>
  <si>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</si>
  <si>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</si>
  <si>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</si>
  <si>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</si>
  <si>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</si>
  <si>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</si>
  <si>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</si>
  <si>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</si>
  <si>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</si>
  <si>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</si>
  <si>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</si>
  <si>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</si>
  <si>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</si>
  <si>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</si>
  <si>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</si>
  <si>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</si>
  <si>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</si>
  <si>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</si>
  <si>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</si>
  <si>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</si>
  <si>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</si>
  <si>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</si>
  <si>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</si>
  <si>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</si>
  <si>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</si>
  <si>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</si>
  <si>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</si>
  <si>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</si>
  <si>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</si>
  <si>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</si>
  <si>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</si>
  <si>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</si>
  <si>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</si>
  <si>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</si>
  <si>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</si>
  <si>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</si>
  <si>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</si>
  <si>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</si>
  <si>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</si>
  <si>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</si>
  <si>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</si>
  <si>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</si>
  <si>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</si>
  <si>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</si>
  <si>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</si>
  <si>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</si>
  <si>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</si>
  <si>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</si>
  <si>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</si>
  <si>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</si>
  <si>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</si>
  <si>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</si>
  <si>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</si>
  <si>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</si>
  <si>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</si>
  <si>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</si>
  <si>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</si>
  <si>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</si>
  <si>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</si>
  <si>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</si>
  <si>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</si>
  <si>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</si>
  <si>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</si>
  <si>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</si>
  <si>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</si>
  <si>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</si>
  <si>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</si>
  <si>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</si>
  <si>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</si>
  <si>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</si>
  <si>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</si>
  <si>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</si>
  <si>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</si>
  <si>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</si>
  <si>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</si>
  <si>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</si>
  <si>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</si>
  <si>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</si>
  <si>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</si>
  <si>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</si>
  <si>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</si>
  <si>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</si>
  <si>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</si>
  <si>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</si>
  <si>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</si>
  <si>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</si>
  <si>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</si>
  <si>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</si>
  <si>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</si>
  <si>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</si>
  <si>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</si>
  <si>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</si>
  <si>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</si>
  <si>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</si>
  <si>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</si>
  <si>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</si>
  <si>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</si>
  <si>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</si>
  <si>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</si>
  <si>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</si>
  <si>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</si>
  <si>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</si>
  <si>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</si>
  <si>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</si>
  <si>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</si>
  <si>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</si>
  <si>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</si>
  <si>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</si>
  <si>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</si>
  <si>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</si>
  <si>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</si>
  <si>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</si>
  <si>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</si>
  <si>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</si>
  <si>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</si>
  <si>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</si>
  <si>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</si>
  <si>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</si>
  <si>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</si>
  <si>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</si>
  <si>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</si>
  <si>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</si>
  <si>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</si>
  <si>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</si>
  <si>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</si>
  <si>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</si>
  <si>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</si>
  <si>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</si>
  <si>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</si>
  <si>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</si>
  <si>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</si>
  <si>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</si>
  <si>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</si>
  <si>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</si>
  <si>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</si>
  <si>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</si>
  <si>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</si>
  <si>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</si>
  <si>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</si>
  <si>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</si>
  <si>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</si>
  <si>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</si>
  <si>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</si>
  <si>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</si>
  <si>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</si>
  <si>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</si>
  <si>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</si>
  <si>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</si>
  <si>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</si>
  <si>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</si>
  <si>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</si>
  <si>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</si>
  <si>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</si>
  <si>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</si>
  <si>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</si>
  <si>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</si>
  <si>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</si>
  <si>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</si>
  <si>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</si>
  <si>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</si>
  <si>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</si>
  <si>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</si>
  <si>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</si>
  <si>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</si>
  <si>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</si>
  <si>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</si>
  <si>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</si>
  <si>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</si>
  <si>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</si>
  <si>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</si>
  <si>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</si>
  <si>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</si>
  <si>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</si>
  <si>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</si>
  <si>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</si>
  <si>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</si>
  <si>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</si>
  <si>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</si>
  <si>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</si>
  <si>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</si>
  <si>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</si>
  <si>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</si>
  <si>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</si>
  <si>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</si>
  <si>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</si>
  <si>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</si>
  <si>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</si>
  <si>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</si>
  <si>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</si>
  <si>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</si>
  <si>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</si>
  <si>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</si>
  <si>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</si>
  <si>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</si>
  <si>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</si>
  <si>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</si>
  <si>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</si>
  <si>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</si>
  <si>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</si>
  <si>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</si>
  <si>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</si>
  <si>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</si>
  <si>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</si>
  <si>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</si>
  <si>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</si>
  <si>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</si>
  <si>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</si>
  <si>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</si>
  <si>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</si>
  <si>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</si>
  <si>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</si>
  <si>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</si>
  <si>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</si>
  <si>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</si>
  <si>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</si>
  <si>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</si>
  <si>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</si>
  <si>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</si>
  <si>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</si>
  <si>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</si>
  <si>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</si>
  <si>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</si>
  <si>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</si>
  <si>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</si>
  <si>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</si>
  <si>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</si>
  <si>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</si>
  <si>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</si>
  <si>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</si>
  <si>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</si>
  <si>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</si>
  <si>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</si>
  <si>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</si>
  <si>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</si>
  <si>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</si>
  <si>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</si>
  <si>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</si>
  <si>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</si>
  <si>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</si>
  <si>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</si>
  <si>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</si>
  <si>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</si>
  <si>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</si>
  <si>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</si>
  <si>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</si>
  <si>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</si>
  <si>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</si>
  <si>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</si>
  <si>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</si>
  <si>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</si>
  <si>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</si>
  <si>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</si>
  <si>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</si>
  <si>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</si>
  <si>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</si>
  <si>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</si>
  <si>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</si>
  <si>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</si>
  <si>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</si>
  <si>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</si>
  <si>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</si>
  <si>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</si>
  <si>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</si>
  <si>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</si>
  <si>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</si>
  <si>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</si>
  <si>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</si>
  <si>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</si>
  <si>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</si>
  <si>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</si>
  <si>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</si>
  <si>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</si>
  <si>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</si>
  <si>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</si>
  <si>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</si>
  <si>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</si>
  <si>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</si>
  <si>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</si>
  <si>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</si>
  <si>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</si>
  <si>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</si>
  <si>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</si>
  <si>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</si>
  <si>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</si>
  <si>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</si>
  <si>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</si>
  <si>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</si>
  <si>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</si>
  <si>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</si>
  <si>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</si>
  <si>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</si>
  <si>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</si>
  <si>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</si>
  <si>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</si>
  <si>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</si>
  <si>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</si>
  <si>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</si>
  <si>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</si>
  <si>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</si>
  <si>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</si>
  <si>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</si>
  <si>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</si>
  <si>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</si>
  <si>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</si>
  <si>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</si>
  <si>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</si>
  <si>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</si>
  <si>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</si>
  <si>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</si>
  <si>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</si>
  <si>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</si>
  <si>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</si>
  <si>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</si>
  <si>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</si>
  <si>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</si>
  <si>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</si>
  <si>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</si>
  <si>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</si>
  <si>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</si>
  <si>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</si>
  <si>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</si>
  <si>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</si>
  <si>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</si>
  <si>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</si>
  <si>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</si>
  <si>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</si>
  <si>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</si>
  <si>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</si>
  <si>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</si>
  <si>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</si>
  <si>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</si>
  <si>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</si>
  <si>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</si>
  <si>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</si>
  <si>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</si>
  <si>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</si>
  <si>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</si>
  <si>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</si>
  <si>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</si>
  <si>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</si>
  <si>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</si>
  <si>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</si>
  <si>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</si>
  <si>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</si>
  <si>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</si>
  <si>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</si>
  <si>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</si>
  <si>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</si>
  <si>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</si>
  <si>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</si>
  <si>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</si>
  <si>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</si>
  <si>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</si>
  <si>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</si>
  <si>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</si>
  <si>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</si>
  <si>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</si>
  <si>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</si>
  <si>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</si>
  <si>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</si>
  <si>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</si>
  <si>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</si>
  <si>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</si>
  <si>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</si>
  <si>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</si>
  <si>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</si>
  <si>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</si>
  <si>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</si>
  <si>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</si>
  <si>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</si>
  <si>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</si>
  <si>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</si>
  <si>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</si>
  <si>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</si>
  <si>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</si>
  <si>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</si>
  <si>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</si>
  <si>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</si>
  <si>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</si>
  <si>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</si>
  <si>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</si>
  <si>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</si>
  <si>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</si>
  <si>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</si>
  <si>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</si>
  <si>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</si>
  <si>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</si>
  <si>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</si>
  <si>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</si>
  <si>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</si>
  <si>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</si>
  <si>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</si>
  <si>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</si>
  <si>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</si>
  <si>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</si>
  <si>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</si>
  <si>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</si>
  <si>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</si>
  <si>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</si>
  <si>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</si>
  <si>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</si>
  <si>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</si>
  <si>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</si>
  <si>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</si>
  <si>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</si>
  <si>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</si>
  <si>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</si>
  <si>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</si>
  <si>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</si>
  <si>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</si>
  <si>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</si>
  <si>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</si>
  <si>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</si>
  <si>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</si>
  <si>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</si>
  <si>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</si>
  <si>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</si>
  <si>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</si>
  <si>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</si>
  <si>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</si>
  <si>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</si>
  <si>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</si>
  <si>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</si>
  <si>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</si>
  <si>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</si>
  <si>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</si>
  <si>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</si>
  <si>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</si>
  <si>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</si>
  <si>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</si>
  <si>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</si>
  <si>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</si>
  <si>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</si>
  <si>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</si>
  <si>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</si>
  <si>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</si>
  <si>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</si>
  <si>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</si>
  <si>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</si>
  <si>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</si>
  <si>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</si>
  <si>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</si>
  <si>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</si>
  <si>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</si>
  <si>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</si>
  <si>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</si>
  <si>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</si>
  <si>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</si>
  <si>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</si>
  <si>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</si>
  <si>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</si>
  <si>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</si>
  <si>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</si>
  <si>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</si>
  <si>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</si>
  <si>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</si>
  <si>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</si>
  <si>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</si>
  <si>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</si>
  <si>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</si>
  <si>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</si>
  <si>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</si>
  <si>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</si>
  <si>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</si>
  <si>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</si>
  <si>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</si>
  <si>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</si>
  <si>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</si>
  <si>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</si>
  <si>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</si>
  <si>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</si>
  <si>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</si>
  <si>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</si>
  <si>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</si>
  <si>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</si>
  <si>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</si>
  <si>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</si>
  <si>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</si>
  <si>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</si>
  <si>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</si>
  <si>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</si>
  <si>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</si>
  <si>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</si>
  <si>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</si>
  <si>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</si>
  <si>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</si>
  <si>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</si>
  <si>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</si>
  <si>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</si>
  <si>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</si>
  <si>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</si>
  <si>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</si>
  <si>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</si>
  <si>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</si>
  <si>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</si>
  <si>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</si>
  <si>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</si>
  <si>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</si>
  <si>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</si>
  <si>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</si>
  <si>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</si>
  <si>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</si>
  <si>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</si>
  <si>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</si>
  <si>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</si>
  <si>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</si>
  <si>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</si>
  <si>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</si>
  <si>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</si>
  <si>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</si>
  <si>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</si>
  <si>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</si>
  <si>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</si>
  <si>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</si>
  <si>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</si>
  <si>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</si>
  <si>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</si>
  <si>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</si>
  <si>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</si>
  <si>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</si>
  <si>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</si>
  <si>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</si>
  <si>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</si>
  <si>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</si>
  <si>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</si>
  <si>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</si>
  <si>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</si>
  <si>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</si>
  <si>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</si>
  <si>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</si>
  <si>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</si>
  <si>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</si>
  <si>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</si>
  <si>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</si>
  <si>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</si>
  <si>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</si>
  <si>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</si>
  <si>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</si>
  <si>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</si>
  <si>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</si>
  <si>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</si>
  <si>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</si>
  <si>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</si>
  <si>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</si>
  <si>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</si>
  <si>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</si>
  <si>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</si>
  <si>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</si>
  <si>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</si>
  <si>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</si>
  <si>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</si>
  <si>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</si>
  <si>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</si>
  <si>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</si>
  <si>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</si>
  <si>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</si>
  <si>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</si>
  <si>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</si>
  <si>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</si>
  <si>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</si>
  <si>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</si>
  <si>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</si>
  <si>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</si>
  <si>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</si>
  <si>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</si>
  <si>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</si>
  <si>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</si>
  <si>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</si>
  <si>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</si>
  <si>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</si>
  <si>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</si>
  <si>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</si>
  <si>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</si>
  <si>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</si>
  <si>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</si>
  <si>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</si>
  <si>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</si>
  <si>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</si>
  <si>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</si>
  <si>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</si>
  <si>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</si>
  <si>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</si>
  <si>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</si>
  <si>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</si>
  <si>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</si>
  <si>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</si>
  <si>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</si>
  <si>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</si>
  <si>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</si>
  <si>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</si>
  <si>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</si>
  <si>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</si>
  <si>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</si>
  <si>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</si>
  <si>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</si>
  <si>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</si>
  <si>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</si>
  <si>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</si>
  <si>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</si>
  <si>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</si>
  <si>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</si>
  <si>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</si>
  <si>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</si>
  <si>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</si>
  <si>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</si>
  <si>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</si>
  <si>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</si>
  <si>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</si>
  <si>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</si>
  <si>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</si>
  <si>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</si>
  <si>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</si>
  <si>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</si>
  <si>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</si>
  <si>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</si>
  <si>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</si>
  <si>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</si>
  <si>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</si>
  <si>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</si>
  <si>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</si>
  <si>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</si>
  <si>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</si>
  <si>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</si>
  <si>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</si>
  <si>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</si>
  <si>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</si>
  <si>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</si>
  <si>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</si>
  <si>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</si>
  <si>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</si>
  <si>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</si>
  <si>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</si>
  <si>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</si>
  <si>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</si>
  <si>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</si>
  <si>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</si>
  <si>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</si>
  <si>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</si>
  <si>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</si>
  <si>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</si>
  <si>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</si>
  <si>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</si>
  <si>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</si>
  <si>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</si>
  <si>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</si>
  <si>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</si>
  <si>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</si>
  <si>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</si>
  <si>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</si>
  <si>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</si>
  <si>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</si>
  <si>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</si>
  <si>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</si>
  <si>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</si>
  <si>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</si>
  <si>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</si>
  <si>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</si>
  <si>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</si>
  <si>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</si>
  <si>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</si>
  <si>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</si>
  <si>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</si>
  <si>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</si>
  <si>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</si>
  <si>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</si>
  <si>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</si>
  <si>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</si>
  <si>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</si>
  <si>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</si>
  <si>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</si>
  <si>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</si>
  <si>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</si>
  <si>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</si>
  <si>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</si>
  <si>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</si>
  <si>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</si>
  <si>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</si>
  <si>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</si>
  <si>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</si>
  <si>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</si>
  <si>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</si>
  <si>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</si>
  <si>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</si>
  <si>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</si>
  <si>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</si>
  <si>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</si>
  <si>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</si>
  <si>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</si>
  <si>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</si>
  <si>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</si>
  <si>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</si>
  <si>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</si>
  <si>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</si>
  <si>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</si>
  <si>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</si>
  <si>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</si>
  <si>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</si>
  <si>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</si>
  <si>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</si>
  <si>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</si>
  <si>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</si>
  <si>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</si>
  <si>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</si>
  <si>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</si>
  <si>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</si>
  <si>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</si>
  <si>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</si>
  <si>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</si>
  <si>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</si>
  <si>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</si>
  <si>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</si>
  <si>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</si>
  <si>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</si>
  <si>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</si>
  <si>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</si>
  <si>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</si>
  <si>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</si>
  <si>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</si>
  <si>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</si>
  <si>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</si>
  <si>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</si>
  <si>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</si>
  <si>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</si>
  <si>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</si>
  <si>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</si>
  <si>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</si>
  <si>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</si>
  <si>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</si>
  <si>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</si>
  <si>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</si>
  <si>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</si>
  <si>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</si>
  <si>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</si>
  <si>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</si>
  <si>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</si>
  <si>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</si>
  <si>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</si>
  <si>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</si>
  <si>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</si>
  <si>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</si>
  <si>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</si>
  <si>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</si>
  <si>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</si>
  <si>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</si>
  <si>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</si>
  <si>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</si>
  <si>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</si>
  <si>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</si>
  <si>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</si>
  <si>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</si>
  <si>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</si>
  <si>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</si>
  <si>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</si>
  <si>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</si>
  <si>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</si>
  <si>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</si>
  <si>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</si>
  <si>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</si>
  <si>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</si>
  <si>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</si>
  <si>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</si>
  <si>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</si>
  <si>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</si>
  <si>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</si>
  <si>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</si>
  <si>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</si>
  <si>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</si>
  <si>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</si>
  <si>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</si>
  <si>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</si>
  <si>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</si>
  <si>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</si>
  <si>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</si>
  <si>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</si>
  <si>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</si>
  <si>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</si>
  <si>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</si>
  <si>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</si>
  <si>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</si>
  <si>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</si>
  <si>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</si>
  <si>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</si>
  <si>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</si>
  <si>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</si>
  <si>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</si>
  <si>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</si>
  <si>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</si>
  <si>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</si>
  <si>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</si>
  <si>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</si>
  <si>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</si>
  <si>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</si>
  <si>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</si>
  <si>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</si>
  <si>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</si>
  <si>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</si>
  <si>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</si>
  <si>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</si>
  <si>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</si>
  <si>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</si>
  <si>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</si>
  <si>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</si>
  <si>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</si>
  <si>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</si>
  <si>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</si>
  <si>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</si>
  <si>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</si>
  <si>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</si>
  <si>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</si>
  <si>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</si>
  <si>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</si>
  <si>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</si>
  <si>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</si>
  <si>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</si>
  <si>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</si>
  <si>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</si>
  <si>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</si>
  <si>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</si>
  <si>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</si>
  <si>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</si>
  <si>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</si>
  <si>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</si>
  <si>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</si>
  <si>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</si>
  <si>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</si>
  <si>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</si>
  <si>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</si>
  <si>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</si>
  <si>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</si>
  <si>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</si>
  <si>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</si>
  <si>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</si>
  <si>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</si>
  <si>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</si>
  <si>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</si>
  <si>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</si>
  <si>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</si>
  <si>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</si>
  <si>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</si>
  <si>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</si>
  <si>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</si>
  <si>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</si>
  <si>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</si>
  <si>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</si>
  <si>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</si>
  <si>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</si>
  <si>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</si>
  <si>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</si>
  <si>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</si>
  <si>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</si>
  <si>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</si>
  <si>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</si>
  <si>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</si>
  <si>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</si>
  <si>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</si>
  <si>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</si>
  <si>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</si>
  <si>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</si>
  <si>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</si>
  <si>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</si>
  <si>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</si>
  <si>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</si>
  <si>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</si>
  <si>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</si>
  <si>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</si>
  <si>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</si>
  <si>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</si>
  <si>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</si>
  <si>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</si>
  <si>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</si>
  <si>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</si>
  <si>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</si>
  <si>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</si>
  <si>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</si>
  <si>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</si>
  <si>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</si>
  <si>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</si>
  <si>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</si>
  <si>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</si>
  <si>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</si>
  <si>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</si>
  <si>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</si>
  <si>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</si>
  <si>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</si>
  <si>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</si>
  <si>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</si>
  <si>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</si>
  <si>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</si>
  <si>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</si>
  <si>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</si>
  <si>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</si>
  <si>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</si>
  <si>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</si>
  <si>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</si>
  <si>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</si>
  <si>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</si>
  <si>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</si>
  <si>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</si>
  <si>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</si>
  <si>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</si>
  <si>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</si>
  <si>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</si>
  <si>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</si>
  <si>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</si>
  <si>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</si>
  <si>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</si>
  <si>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</si>
  <si>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</si>
  <si>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</si>
  <si>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</si>
  <si>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</si>
  <si>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</si>
  <si>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</si>
  <si>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</si>
  <si>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</si>
  <si>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</si>
  <si>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</si>
  <si>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</si>
  <si>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</si>
  <si>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</si>
  <si>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</si>
  <si>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</si>
  <si>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</si>
  <si>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</si>
  <si>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</si>
  <si>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</si>
  <si>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</si>
  <si>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</si>
  <si>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</si>
  <si>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</si>
  <si>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</si>
  <si>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</si>
  <si>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</si>
  <si>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</si>
  <si>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</si>
  <si>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</si>
  <si>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</si>
  <si>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</si>
  <si>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</si>
  <si>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</si>
  <si>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</si>
  <si>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</si>
  <si>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</si>
  <si>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</si>
  <si>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</si>
  <si>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</si>
  <si>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</si>
  <si>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</si>
  <si>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</si>
  <si>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</si>
  <si>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</si>
  <si>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</si>
  <si>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</si>
  <si>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</si>
  <si>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</si>
  <si>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</si>
  <si>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</si>
  <si>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</si>
  <si>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</si>
  <si>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</si>
  <si>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</si>
  <si>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</si>
  <si>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</si>
  <si>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</si>
  <si>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</si>
  <si>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</si>
  <si>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</si>
  <si>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</si>
  <si>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</si>
  <si>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</si>
  <si>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</si>
  <si>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</si>
  <si>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</si>
  <si>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</si>
  <si>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</si>
  <si>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</si>
  <si>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</si>
  <si>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</si>
  <si>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</si>
  <si>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</si>
  <si>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</si>
  <si>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</si>
  <si>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</si>
  <si>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</si>
  <si>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</si>
  <si>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</si>
  <si>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</si>
  <si>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</si>
  <si>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</si>
  <si>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</si>
  <si>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</si>
  <si>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</si>
  <si>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</si>
  <si>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</si>
  <si>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</si>
  <si>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</si>
  <si>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</si>
  <si>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</si>
  <si>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</si>
  <si>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</si>
  <si>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</si>
  <si>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</si>
  <si>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</si>
  <si>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</si>
  <si>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</si>
  <si>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</si>
  <si>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</si>
  <si>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</si>
  <si>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</si>
  <si>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</si>
  <si>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</si>
  <si>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</si>
  <si>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</si>
  <si>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</si>
  <si>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</si>
  <si>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</si>
  <si>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</si>
  <si>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</si>
  <si>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</si>
  <si>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</si>
  <si>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</si>
  <si>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</si>
  <si>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</si>
  <si>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</si>
  <si>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</si>
  <si>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</si>
  <si>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</si>
  <si>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</si>
  <si>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</si>
  <si>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</si>
  <si>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</si>
  <si>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</si>
  <si>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</si>
  <si>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</si>
  <si>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</si>
  <si>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</si>
  <si>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</si>
  <si>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</si>
  <si>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</si>
  <si>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</si>
  <si>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</si>
  <si>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</si>
  <si>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</si>
  <si>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</si>
  <si>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</si>
  <si>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</si>
  <si>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</si>
  <si>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</si>
  <si>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</si>
  <si>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</si>
  <si>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</si>
  <si>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</si>
  <si>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</si>
  <si>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</si>
  <si>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</si>
  <si>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</si>
  <si>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</si>
  <si>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</si>
  <si>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</si>
  <si>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</si>
  <si>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</si>
  <si>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</si>
  <si>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</si>
  <si>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</si>
  <si>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</si>
  <si>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</si>
  <si>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</si>
  <si>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</si>
  <si>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</si>
  <si>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</si>
  <si>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</si>
  <si>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</si>
  <si>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</si>
  <si>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</si>
  <si>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</si>
  <si>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</si>
  <si>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</si>
  <si>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</si>
  <si>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</si>
  <si>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</si>
  <si>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</si>
  <si>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</si>
  <si>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</si>
  <si>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</si>
  <si>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</si>
  <si>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</si>
  <si>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</si>
  <si>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</si>
  <si>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</si>
  <si>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</si>
  <si>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</si>
  <si>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</si>
  <si>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</si>
  <si>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</si>
  <si>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</si>
  <si>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</si>
  <si>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</si>
  <si>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</si>
  <si>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</si>
  <si>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</si>
  <si>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</si>
  <si>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</si>
  <si>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</si>
  <si>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</si>
  <si>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</si>
  <si>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</si>
  <si>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</si>
  <si>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</si>
  <si>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</si>
  <si>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</si>
  <si>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</si>
  <si>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</si>
  <si>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</si>
  <si>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</si>
  <si>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</si>
  <si>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</si>
  <si>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</si>
  <si>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</si>
  <si>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</si>
  <si>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</si>
  <si>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</si>
  <si>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</si>
  <si>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</si>
  <si>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</si>
  <si>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</si>
  <si>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</si>
  <si>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</si>
  <si>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</si>
  <si>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</si>
  <si>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</si>
  <si>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</si>
  <si>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</si>
  <si>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</si>
  <si>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</si>
  <si>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</si>
  <si>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</si>
  <si>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</si>
  <si>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</si>
  <si>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</si>
  <si>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</si>
  <si>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</si>
  <si>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</si>
  <si>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</si>
  <si>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</si>
  <si>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</si>
  <si>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</si>
  <si>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</si>
  <si>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</si>
  <si>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</si>
  <si>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</si>
  <si>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</si>
  <si>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</si>
  <si>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</si>
  <si>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</si>
  <si>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</si>
  <si>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</si>
  <si>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</si>
  <si>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</si>
  <si>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</si>
  <si>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</si>
  <si>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</si>
  <si>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</si>
  <si>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</si>
  <si>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</si>
  <si>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</si>
  <si>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</si>
  <si>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</si>
  <si>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</si>
  <si>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</si>
  <si>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</si>
  <si>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</si>
  <si>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</si>
  <si>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</si>
  <si>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</si>
  <si>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</si>
  <si>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</si>
  <si>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</si>
  <si>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</si>
  <si>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</si>
  <si>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</si>
  <si>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</si>
  <si>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</si>
  <si>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</si>
  <si>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</si>
  <si>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</si>
  <si>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</si>
  <si>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</si>
  <si>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</si>
  <si>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</si>
  <si>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</si>
  <si>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</si>
  <si>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</si>
  <si>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</si>
  <si>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</si>
  <si>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</si>
  <si>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</si>
  <si>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</si>
  <si>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</si>
  <si>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</si>
  <si>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</si>
  <si>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</si>
  <si>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</si>
  <si>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</si>
  <si>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</si>
  <si>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</si>
  <si>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</si>
  <si>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</si>
  <si>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</si>
  <si>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</si>
  <si>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</si>
  <si>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</si>
  <si>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</si>
  <si>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</si>
  <si>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</si>
  <si>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</si>
  <si>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</si>
  <si>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</si>
  <si>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</si>
  <si>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</si>
  <si>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</si>
  <si>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</si>
  <si>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</si>
  <si>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</si>
  <si>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</si>
  <si>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</si>
  <si>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</si>
  <si>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</si>
  <si>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</si>
  <si>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</si>
  <si>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</si>
  <si>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</si>
  <si>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</si>
  <si>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</si>
  <si>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</si>
  <si>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</si>
  <si>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</si>
  <si>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</si>
  <si>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</si>
  <si>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</si>
  <si>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</si>
  <si>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</si>
  <si>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</si>
  <si>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</si>
  <si>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</si>
  <si>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</si>
  <si>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</si>
  <si>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</si>
  <si>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</si>
  <si>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</si>
  <si>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</si>
  <si>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</si>
  <si>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</si>
  <si>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</si>
  <si>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</si>
  <si>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</si>
  <si>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</si>
  <si>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</si>
  <si>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</si>
  <si>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</si>
  <si>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</si>
  <si>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</si>
  <si>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</si>
  <si>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</si>
  <si>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</si>
  <si>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</si>
  <si>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</si>
  <si>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</si>
  <si>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</si>
  <si>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</si>
  <si>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</si>
  <si>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</si>
  <si>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</si>
  <si>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</si>
  <si>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</si>
  <si>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</si>
  <si>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</si>
  <si>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</si>
  <si>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</si>
  <si>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</si>
  <si>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</si>
  <si>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</si>
  <si>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</si>
  <si>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</si>
  <si>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</si>
  <si>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</si>
  <si>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</si>
  <si>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</si>
  <si>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</si>
  <si>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</si>
  <si>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</si>
  <si>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</si>
  <si>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</si>
  <si>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</si>
  <si>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</si>
  <si>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</si>
  <si>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</si>
  <si>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</si>
  <si>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</si>
  <si>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</si>
  <si>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</si>
  <si>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</si>
  <si>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</si>
  <si>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</si>
  <si>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</si>
  <si>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</si>
  <si>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</si>
  <si>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</si>
  <si>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</si>
  <si>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</si>
  <si>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</si>
  <si>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</si>
  <si>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</si>
  <si>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</si>
  <si>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</si>
  <si>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</si>
  <si>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</si>
  <si>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</si>
  <si>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</si>
  <si>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</si>
  <si>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</si>
  <si>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</si>
  <si>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</si>
  <si>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</si>
  <si>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</si>
  <si>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</si>
  <si>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</si>
  <si>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</si>
  <si>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</si>
  <si>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</si>
  <si>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</si>
  <si>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</si>
  <si>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</si>
  <si>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</si>
  <si>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</si>
  <si>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</si>
  <si>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</si>
  <si>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</si>
  <si>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</si>
  <si>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</si>
  <si>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</si>
  <si>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</si>
  <si>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</si>
  <si>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</si>
  <si>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</si>
  <si>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</si>
  <si>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</si>
  <si>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</si>
  <si>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</si>
  <si>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</si>
  <si>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</si>
  <si>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</si>
  <si>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</si>
  <si>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</si>
  <si>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</si>
  <si>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</si>
  <si>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</si>
  <si>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</si>
  <si>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</si>
  <si>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</si>
  <si>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</si>
  <si>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</si>
  <si>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</si>
  <si>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</si>
  <si>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</si>
  <si>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</si>
  <si>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</si>
  <si>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</si>
  <si>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</si>
  <si>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</si>
  <si>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</si>
  <si>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</si>
  <si>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</si>
  <si>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</si>
  <si>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</si>
  <si>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</si>
  <si>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</si>
  <si>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</si>
  <si>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</si>
  <si>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</si>
  <si>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</si>
  <si>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</si>
  <si>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</si>
  <si>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</si>
  <si>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</si>
  <si>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</si>
  <si>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</si>
  <si>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</si>
  <si>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</si>
  <si>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</si>
  <si>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</si>
  <si>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</si>
  <si>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</si>
  <si>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</si>
  <si>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</si>
  <si>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</si>
  <si>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</si>
  <si>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</si>
  <si>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</si>
  <si>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</si>
  <si>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</si>
  <si>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</si>
  <si>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</si>
  <si>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</si>
  <si>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</si>
  <si>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</si>
  <si>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</si>
  <si>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</si>
  <si>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</si>
  <si>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</si>
  <si>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</si>
  <si>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</si>
  <si>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</si>
  <si>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</si>
  <si>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</si>
  <si>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</si>
  <si>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</si>
  <si>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</si>
  <si>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</si>
  <si>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</si>
  <si>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</si>
  <si>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</si>
  <si>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</si>
  <si>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</si>
  <si>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</si>
  <si>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</si>
  <si>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</si>
  <si>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</si>
  <si>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</si>
  <si>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</si>
  <si>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</si>
  <si>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</si>
  <si>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</si>
  <si>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</si>
  <si>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</si>
  <si>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</si>
  <si>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</si>
  <si>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</si>
  <si>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</si>
  <si>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</si>
  <si>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</si>
  <si>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</si>
  <si>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</si>
  <si>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</si>
  <si>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</si>
  <si>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</si>
  <si>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</si>
  <si>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</si>
  <si>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</si>
  <si>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</si>
  <si>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</si>
  <si>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</si>
  <si>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</si>
  <si>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</si>
  <si>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</si>
  <si>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</si>
  <si>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</si>
  <si>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</si>
  <si>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</si>
  <si>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</si>
  <si>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</si>
  <si>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</si>
  <si>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</si>
  <si>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</si>
  <si>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</si>
  <si>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</si>
  <si>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</si>
  <si>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</si>
  <si>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</si>
  <si>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</si>
  <si>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</si>
  <si>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</si>
  <si>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</si>
  <si>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</si>
  <si>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</si>
  <si>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</si>
  <si>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</si>
  <si>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</si>
  <si>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</si>
  <si>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</si>
  <si>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</si>
  <si>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</si>
  <si>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</si>
  <si>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</si>
  <si>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</si>
  <si>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</si>
  <si>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</si>
  <si>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</si>
  <si>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</si>
  <si>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</si>
  <si>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</si>
  <si>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</si>
  <si>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</si>
  <si>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</si>
  <si>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</si>
  <si>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</si>
  <si>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</si>
  <si>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</si>
  <si>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</si>
  <si>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</si>
  <si>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</si>
  <si>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</si>
  <si>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</si>
  <si>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</si>
  <si>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</si>
  <si>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</si>
  <si>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</si>
  <si>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</si>
  <si>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</si>
  <si>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</si>
  <si>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</si>
  <si>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</si>
  <si>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</si>
  <si>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</si>
  <si>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</si>
  <si>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</si>
  <si>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</si>
  <si>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</si>
  <si>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</si>
  <si>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</si>
  <si>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</si>
  <si>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</si>
  <si>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</si>
  <si>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</si>
  <si>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</si>
  <si>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</si>
  <si>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</si>
  <si>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</si>
  <si>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</si>
  <si>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</si>
  <si>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</si>
  <si>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</si>
  <si>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</si>
  <si>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</si>
  <si>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</si>
  <si>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</si>
  <si>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</si>
  <si>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</si>
  <si>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</si>
  <si>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</si>
  <si>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</si>
  <si>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</si>
  <si>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</si>
  <si>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</si>
  <si>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</si>
  <si>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</si>
  <si>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</si>
  <si>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</si>
  <si>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</si>
  <si>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</si>
  <si>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</si>
  <si>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</si>
  <si>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</si>
  <si>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</si>
  <si>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</si>
  <si>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</si>
  <si>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</si>
  <si>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</si>
  <si>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</si>
  <si>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</si>
  <si>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</si>
  <si>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</si>
  <si>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</si>
  <si>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</si>
  <si>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</si>
  <si>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</si>
  <si>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</si>
  <si>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</si>
  <si>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</si>
  <si>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</si>
  <si>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</si>
  <si>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</si>
  <si>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</si>
  <si>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</si>
  <si>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</si>
  <si>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</si>
  <si>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</si>
  <si>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</si>
  <si>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</si>
  <si>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</si>
  <si>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</si>
  <si>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</si>
  <si>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</si>
  <si>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</si>
  <si>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</si>
  <si>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</si>
  <si>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</si>
  <si>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</si>
  <si>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</si>
  <si>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</si>
  <si>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</si>
  <si>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</si>
  <si>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</si>
  <si>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</si>
  <si>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</si>
  <si>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</si>
  <si>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</si>
  <si>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</si>
  <si>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</si>
  <si>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</si>
  <si>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</si>
  <si>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</si>
  <si>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</si>
  <si>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</si>
  <si>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</si>
  <si>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</si>
  <si>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</si>
  <si>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</si>
  <si>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</si>
  <si>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</si>
  <si>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</si>
  <si>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</si>
  <si>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</si>
  <si>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</si>
  <si>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</si>
  <si>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</si>
  <si>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</si>
  <si>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</si>
  <si>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</si>
  <si>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</si>
  <si>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</si>
  <si>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</si>
  <si>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</si>
  <si>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</si>
  <si>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</si>
  <si>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</si>
  <si>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</si>
  <si>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</si>
  <si>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</si>
  <si>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</si>
  <si>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</si>
  <si>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</si>
  <si>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</si>
  <si>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</si>
  <si>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</si>
  <si>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</si>
  <si>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</si>
  <si>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</si>
  <si>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</si>
  <si>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</si>
  <si>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</si>
  <si>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</si>
  <si>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</si>
  <si>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</si>
  <si>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</si>
  <si>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</si>
  <si>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</si>
  <si>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</si>
  <si>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</si>
  <si>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</si>
  <si>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</si>
  <si>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</si>
  <si>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</si>
  <si>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</si>
  <si>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</si>
  <si>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</si>
  <si>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</si>
  <si>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</si>
  <si>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</si>
  <si>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</si>
  <si>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</si>
  <si>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</si>
  <si>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</si>
  <si>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</si>
  <si>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</si>
  <si>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</si>
  <si>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</si>
  <si>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</si>
  <si>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</si>
  <si>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</si>
  <si>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</si>
  <si>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</si>
  <si>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</si>
  <si>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</si>
  <si>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</si>
  <si>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</si>
  <si>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</si>
  <si>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</si>
  <si>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</si>
  <si>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</si>
  <si>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</si>
  <si>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</si>
  <si>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</si>
  <si>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</si>
  <si>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</si>
  <si>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</si>
  <si>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</si>
  <si>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</si>
  <si>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</si>
  <si>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</si>
  <si>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</si>
  <si>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</si>
  <si>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</si>
  <si>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</si>
  <si>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</si>
  <si>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</si>
  <si>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</si>
  <si>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</si>
  <si>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</si>
  <si>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</si>
  <si>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</si>
  <si>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</si>
  <si>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</si>
  <si>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</si>
  <si>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</si>
  <si>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</si>
  <si>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</si>
  <si>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</si>
  <si>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</si>
  <si>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</si>
  <si>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</si>
  <si>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</si>
  <si>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</si>
  <si>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</si>
  <si>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</si>
  <si>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</si>
  <si>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</si>
  <si>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</si>
  <si>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</si>
  <si>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</si>
  <si>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</si>
  <si>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</si>
  <si>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</si>
  <si>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</si>
  <si>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</si>
  <si>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</si>
  <si>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</si>
  <si>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</si>
  <si>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</si>
  <si>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</si>
  <si>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</si>
  <si>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</si>
  <si>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</si>
  <si>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</si>
  <si>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</si>
  <si>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</si>
  <si>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</si>
  <si>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</si>
  <si>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</si>
  <si>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</si>
  <si>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</si>
  <si>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</si>
  <si>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</si>
  <si>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</si>
  <si>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</si>
  <si>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</si>
  <si>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</si>
  <si>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</si>
  <si>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</si>
  <si>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</si>
  <si>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</si>
  <si>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</si>
  <si>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</si>
  <si>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</si>
  <si>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</si>
  <si>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</si>
  <si>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</si>
  <si>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</si>
  <si>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</si>
  <si>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</si>
  <si>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</si>
  <si>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</si>
  <si>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</si>
  <si>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</si>
  <si>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</si>
  <si>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</si>
  <si>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</si>
  <si>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</si>
  <si>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</si>
  <si>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</si>
  <si>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</si>
  <si>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</si>
  <si>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</si>
  <si>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</si>
  <si>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</si>
  <si>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</si>
  <si>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</si>
  <si>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</si>
  <si>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</si>
  <si>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</si>
  <si>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</si>
  <si>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</si>
  <si>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</si>
  <si>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</si>
  <si>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</si>
  <si>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</si>
  <si>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</si>
  <si>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</si>
  <si>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</si>
  <si>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</si>
  <si>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</si>
  <si>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</si>
  <si>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</si>
  <si>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</si>
  <si>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</si>
  <si>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</si>
  <si>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</si>
  <si>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</si>
  <si>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</si>
  <si>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</si>
  <si>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</si>
  <si>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</si>
  <si>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</si>
  <si>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</si>
  <si>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</si>
  <si>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</si>
  <si>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</si>
  <si>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</si>
  <si>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</si>
  <si>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</si>
  <si>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</si>
  <si>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</si>
  <si>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</si>
  <si>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</si>
  <si>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</si>
  <si>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</si>
  <si>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</si>
  <si>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</si>
  <si>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</si>
  <si>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</si>
  <si>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</si>
  <si>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</si>
  <si>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</si>
  <si>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</si>
  <si>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</si>
  <si>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</si>
  <si>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</si>
  <si>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</si>
  <si>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</si>
  <si>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</si>
  <si>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</si>
  <si>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</si>
  <si>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</si>
  <si>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</si>
  <si>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</si>
  <si>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</si>
  <si>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</si>
  <si>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</si>
  <si>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</si>
  <si>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</si>
  <si>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</si>
  <si>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</si>
  <si>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</si>
  <si>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</si>
  <si>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</si>
  <si>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</si>
  <si>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</si>
  <si>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</si>
  <si>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</si>
  <si>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</si>
  <si>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</si>
  <si>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</si>
  <si>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</si>
  <si>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</si>
  <si>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</si>
  <si>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</si>
  <si>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</si>
  <si>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</si>
  <si>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</si>
  <si>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</si>
  <si>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</si>
  <si>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</si>
  <si>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</si>
  <si>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</si>
  <si>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</si>
  <si>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</si>
  <si>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</si>
  <si>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</si>
  <si>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</si>
  <si>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</si>
  <si>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</si>
  <si>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</si>
  <si>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</si>
  <si>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</si>
  <si>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</si>
  <si>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</si>
  <si>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</si>
  <si>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</si>
  <si>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</si>
  <si>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</si>
  <si>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</si>
  <si>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</si>
  <si>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</si>
  <si>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</si>
  <si>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</si>
  <si>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</si>
  <si>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</si>
  <si>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</si>
  <si>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</si>
  <si>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</si>
  <si>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</si>
  <si>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</si>
  <si>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</si>
  <si>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</si>
  <si>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</si>
  <si>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</si>
  <si>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</si>
  <si>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</si>
  <si>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</si>
  <si>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</si>
  <si>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</si>
  <si>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</si>
  <si>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</si>
  <si>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</si>
  <si>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</si>
  <si>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</si>
  <si>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</si>
  <si>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</si>
  <si>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</si>
  <si>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</si>
  <si>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</si>
  <si>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</si>
  <si>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</si>
  <si>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</si>
  <si>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</si>
  <si>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</si>
  <si>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</si>
  <si>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</si>
  <si>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</si>
  <si>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</si>
  <si>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</si>
  <si>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</si>
  <si>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</si>
  <si>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</si>
  <si>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</si>
  <si>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</si>
  <si>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</si>
  <si>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</si>
  <si>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</si>
  <si>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</si>
  <si>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</si>
  <si>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</si>
  <si>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</si>
  <si>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</si>
  <si>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</si>
  <si>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</si>
  <si>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</si>
  <si>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</si>
  <si>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</si>
  <si>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</si>
  <si>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</si>
  <si>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</si>
  <si>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</si>
  <si>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</si>
  <si>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</si>
  <si>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</si>
  <si>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</si>
  <si>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</si>
  <si>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</si>
  <si>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</si>
  <si>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</si>
  <si>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</si>
  <si>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</si>
  <si>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</si>
  <si>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</si>
  <si>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</si>
  <si>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</si>
  <si>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</si>
  <si>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</si>
  <si>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</si>
  <si>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</si>
  <si>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</si>
  <si>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</si>
  <si>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</si>
  <si>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</si>
  <si>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</si>
  <si>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</si>
  <si>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</si>
  <si>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</si>
  <si>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</si>
  <si>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</si>
  <si>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</si>
  <si>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</si>
  <si>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</si>
  <si>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</si>
  <si>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</si>
  <si>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</si>
  <si>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</si>
  <si>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</si>
  <si>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</si>
  <si>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</si>
  <si>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</si>
  <si>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</si>
  <si>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</si>
  <si>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</si>
  <si>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</si>
  <si>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</si>
  <si>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</si>
  <si>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</si>
  <si>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</si>
  <si>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</si>
  <si>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</si>
  <si>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</si>
  <si>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</si>
  <si>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</si>
  <si>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</si>
  <si>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</si>
  <si>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</si>
  <si>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</si>
  <si>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</si>
  <si>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</si>
  <si>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</si>
  <si>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</si>
  <si>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</si>
  <si>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</si>
  <si>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</si>
  <si>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</si>
  <si>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</si>
  <si>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</si>
  <si>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</si>
  <si>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</si>
  <si>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</si>
  <si>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</si>
  <si>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</si>
  <si>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</si>
  <si>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</si>
  <si>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</si>
  <si>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</si>
  <si>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</si>
  <si>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</si>
  <si>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</si>
  <si>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</si>
  <si>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</si>
  <si>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</si>
  <si>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</si>
  <si>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</si>
  <si>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</si>
  <si>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</si>
  <si>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</si>
  <si>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</si>
  <si>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</si>
  <si>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</si>
  <si>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</si>
  <si>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</si>
  <si>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</si>
  <si>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</si>
  <si>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</si>
  <si>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</si>
  <si>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</si>
  <si>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</si>
  <si>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</si>
  <si>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</si>
  <si>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</si>
  <si>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</si>
  <si>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</si>
  <si>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</si>
  <si>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</si>
  <si>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</si>
  <si>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</si>
  <si>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</si>
  <si>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</si>
  <si>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</si>
  <si>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</si>
  <si>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</si>
  <si>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</si>
  <si>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</si>
  <si>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</si>
  <si>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</si>
  <si>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</si>
  <si>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</si>
  <si>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</si>
  <si>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</si>
  <si>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</si>
  <si>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</si>
  <si>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</si>
  <si>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</si>
  <si>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</si>
  <si>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</si>
  <si>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</si>
  <si>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</si>
  <si>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</si>
  <si>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</si>
  <si>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</si>
  <si>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</si>
  <si>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</si>
  <si>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</si>
  <si>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</si>
  <si>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</si>
  <si>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</si>
  <si>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</si>
  <si>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</si>
  <si>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</si>
  <si>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</si>
  <si>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</si>
  <si>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</si>
  <si>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</si>
  <si>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</si>
  <si>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</si>
  <si>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</si>
  <si>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</si>
  <si>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</si>
  <si>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</si>
  <si>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</si>
  <si>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</si>
  <si>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</si>
  <si>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</si>
  <si>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</si>
  <si>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</si>
  <si>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</si>
  <si>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</si>
  <si>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</si>
  <si>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</si>
  <si>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</si>
  <si>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</si>
  <si>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</si>
  <si>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</si>
  <si>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</si>
  <si>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</si>
  <si>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</si>
  <si>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</si>
  <si>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</si>
  <si>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</si>
  <si>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</si>
  <si>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</si>
  <si>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</si>
  <si>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</si>
  <si>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</si>
  <si>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</si>
  <si>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</si>
  <si>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</si>
  <si>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</si>
  <si>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</si>
  <si>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</si>
  <si>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</si>
  <si>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</si>
  <si>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</si>
  <si>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</si>
  <si>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</si>
  <si>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</si>
  <si>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</si>
  <si>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</si>
  <si>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</si>
  <si>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</si>
  <si>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</si>
  <si>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</si>
  <si>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</si>
  <si>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</si>
  <si>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</si>
  <si>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</si>
  <si>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</si>
  <si>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</si>
  <si>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</si>
  <si>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</si>
  <si>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</si>
  <si>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</si>
  <si>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</si>
  <si>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</si>
  <si>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</si>
  <si>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</si>
  <si>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</si>
  <si>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</si>
  <si>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</si>
  <si>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</si>
  <si>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</si>
  <si>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</si>
  <si>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</si>
  <si>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</si>
  <si>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</si>
  <si>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</si>
  <si>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</si>
  <si>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</si>
  <si>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</si>
  <si>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</si>
  <si>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</si>
  <si>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</si>
  <si>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</si>
  <si>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</si>
  <si>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</si>
  <si>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</si>
  <si>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</si>
  <si>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</si>
  <si>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</si>
  <si>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</si>
  <si>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</si>
  <si>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</si>
  <si>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</si>
  <si>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</si>
  <si>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</si>
  <si>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</si>
  <si>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</si>
  <si>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</si>
  <si>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</si>
  <si>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</si>
  <si>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</si>
  <si>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</si>
  <si>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</si>
  <si>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</si>
  <si>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</si>
  <si>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</si>
  <si>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</si>
  <si>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</si>
  <si>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</si>
  <si>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</si>
  <si>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</si>
  <si>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</si>
  <si>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</si>
  <si>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</si>
  <si>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</si>
  <si>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</si>
  <si>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</si>
  <si>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</si>
  <si>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</si>
  <si>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</si>
  <si>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</si>
  <si>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</si>
  <si>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</si>
  <si>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</si>
  <si>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</si>
  <si>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</si>
  <si>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</si>
  <si>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</si>
  <si>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</si>
  <si>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</si>
  <si>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</si>
  <si>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</si>
  <si>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</si>
  <si>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</si>
  <si>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</si>
  <si>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</si>
  <si>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</si>
  <si>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</si>
  <si>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</si>
  <si>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</si>
  <si>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</si>
  <si>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</si>
  <si>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</si>
  <si>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</si>
  <si>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</si>
  <si>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</si>
  <si>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</si>
  <si>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</si>
  <si>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</si>
  <si>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</si>
  <si>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</si>
  <si>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</si>
  <si>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</si>
  <si>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</si>
  <si>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</si>
  <si>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</si>
  <si>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</si>
  <si>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</si>
  <si>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</si>
  <si>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</si>
  <si>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</si>
  <si>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</si>
  <si>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</si>
  <si>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</si>
  <si>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</si>
  <si>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</si>
  <si>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</si>
  <si>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</si>
  <si>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</si>
  <si>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</si>
  <si>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</si>
  <si>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</si>
  <si>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</si>
  <si>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</si>
  <si>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</si>
  <si>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</si>
  <si>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</si>
  <si>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</si>
  <si>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</si>
  <si>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</si>
  <si>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</si>
  <si>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</si>
  <si>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</si>
  <si>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</si>
  <si>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</si>
  <si>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</si>
  <si>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</si>
  <si>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</si>
  <si>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</si>
  <si>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</si>
  <si>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</si>
  <si>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</si>
  <si>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</si>
  <si>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</si>
  <si>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</si>
  <si>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</si>
  <si>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</si>
  <si>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</si>
  <si>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</si>
  <si>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</si>
  <si>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</si>
  <si>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</si>
  <si>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</si>
  <si>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</si>
  <si>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</si>
  <si>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</si>
  <si>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</si>
  <si>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</si>
  <si>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</si>
  <si>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</si>
  <si>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</si>
  <si>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</si>
  <si>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</si>
  <si>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</si>
  <si>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</si>
  <si>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</si>
  <si>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</si>
  <si>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</si>
  <si>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</si>
  <si>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</si>
  <si>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</si>
  <si>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</si>
  <si>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</si>
  <si>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</si>
  <si>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</si>
  <si>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</si>
  <si>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</si>
  <si>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</si>
  <si>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</si>
  <si>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</si>
  <si>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</si>
  <si>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</si>
  <si>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</si>
  <si>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</si>
  <si>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</si>
  <si>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</si>
  <si>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</si>
  <si>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</si>
  <si>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</si>
  <si>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</si>
  <si>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</si>
  <si>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</si>
  <si>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</si>
  <si>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</si>
  <si>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</si>
  <si>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</si>
  <si>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</si>
  <si>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</si>
  <si>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</si>
  <si>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</si>
  <si>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</si>
  <si>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</si>
  <si>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</si>
  <si>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</si>
  <si>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</si>
  <si>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</si>
  <si>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</si>
  <si>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</si>
  <si>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</si>
  <si>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</si>
  <si>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</si>
  <si>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</si>
  <si>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</si>
  <si>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</si>
  <si>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</si>
  <si>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</si>
  <si>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</si>
  <si>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</si>
  <si>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</si>
  <si>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</si>
  <si>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</si>
  <si>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</si>
  <si>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</si>
  <si>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</si>
  <si>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</si>
  <si>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</si>
  <si>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</si>
  <si>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</si>
  <si>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</si>
  <si>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</si>
  <si>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</si>
  <si>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</si>
  <si>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</si>
  <si>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</si>
  <si>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</si>
  <si>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</si>
  <si>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</si>
  <si>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</si>
  <si>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</si>
  <si>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</si>
  <si>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</si>
  <si>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</si>
  <si>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</si>
  <si>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</si>
  <si>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</si>
  <si>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</si>
  <si>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</si>
  <si>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</si>
  <si>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</si>
  <si>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</si>
  <si>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</si>
  <si>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</si>
  <si>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</si>
  <si>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</si>
  <si>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</si>
  <si>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</si>
  <si>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</si>
  <si>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</si>
  <si>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</si>
  <si>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</si>
  <si>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</si>
  <si>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</si>
  <si>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</si>
  <si>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</si>
  <si>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</si>
  <si>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</si>
  <si>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</si>
  <si>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</si>
  <si>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</si>
  <si>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</si>
  <si>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</si>
  <si>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</si>
  <si>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</si>
  <si>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</si>
  <si>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</si>
  <si>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</si>
  <si>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</si>
  <si>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</si>
  <si>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</si>
  <si>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</si>
  <si>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</si>
  <si>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</si>
  <si>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</si>
  <si>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</si>
  <si>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</si>
  <si>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</si>
  <si>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</si>
  <si>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</si>
  <si>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</si>
  <si>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</si>
  <si>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</si>
  <si>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</si>
  <si>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</si>
  <si>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</si>
  <si>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</si>
  <si>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</si>
  <si>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</si>
  <si>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</si>
  <si>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</si>
  <si>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</si>
  <si>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</si>
  <si>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</si>
  <si>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</si>
  <si>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</si>
  <si>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</si>
  <si>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</si>
  <si>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</si>
  <si>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</si>
  <si>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</si>
  <si>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</si>
  <si>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</si>
  <si>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</si>
  <si>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</si>
  <si>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</si>
  <si>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</si>
  <si>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</si>
  <si>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</si>
  <si>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</si>
  <si>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</si>
  <si>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</si>
  <si>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</si>
  <si>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</si>
  <si>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</si>
  <si>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</si>
  <si>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</si>
  <si>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</si>
  <si>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</si>
  <si>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</si>
  <si>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</si>
  <si>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</si>
  <si>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</si>
  <si>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</si>
  <si>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</si>
  <si>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</si>
  <si>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</si>
  <si>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</si>
  <si>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</si>
  <si>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</si>
  <si>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</si>
  <si>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</si>
  <si>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</si>
  <si>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</si>
  <si>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</si>
  <si>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</si>
  <si>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</si>
  <si>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</si>
  <si>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</si>
  <si>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</si>
  <si>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</si>
  <si>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</si>
  <si>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</si>
  <si>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</si>
  <si>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</si>
  <si>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</si>
  <si>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</si>
  <si>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</si>
  <si>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</si>
  <si>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</si>
  <si>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</si>
  <si>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</si>
  <si>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</si>
  <si>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</si>
  <si>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</si>
  <si>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</si>
  <si>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</si>
  <si>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</si>
  <si>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</si>
  <si>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</si>
  <si>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</si>
  <si>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</si>
  <si>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</si>
  <si>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</si>
  <si>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</si>
  <si>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</si>
  <si>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</si>
  <si>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</si>
  <si>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</si>
  <si>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</si>
  <si>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</si>
  <si>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</si>
  <si>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</si>
  <si>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</si>
  <si>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</si>
  <si>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</si>
  <si>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</si>
  <si>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</si>
  <si>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</si>
  <si>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</si>
  <si>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</si>
  <si>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</si>
  <si>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</si>
  <si>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</si>
  <si>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</si>
  <si>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</si>
  <si>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</si>
  <si>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</si>
  <si>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</si>
  <si>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</si>
  <si>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</si>
  <si>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</si>
  <si>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</si>
  <si>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</si>
  <si>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</si>
  <si>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</si>
  <si>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</si>
  <si>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</si>
  <si>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</si>
  <si>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</si>
  <si>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</si>
  <si>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</si>
  <si>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</si>
  <si>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</si>
  <si>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</si>
  <si>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</si>
  <si>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</si>
  <si>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</si>
  <si>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</si>
  <si>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</si>
  <si>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</si>
  <si>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</si>
  <si>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</si>
  <si>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</si>
  <si>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</si>
  <si>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</si>
  <si>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</si>
  <si>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</si>
  <si>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</si>
  <si>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</si>
  <si>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</si>
  <si>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</si>
  <si>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</si>
  <si>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</si>
  <si>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</si>
  <si>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</si>
  <si>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</si>
  <si>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</si>
  <si>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</si>
  <si>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</si>
  <si>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</si>
  <si>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</si>
  <si>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</si>
  <si>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</si>
  <si>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</si>
  <si>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</si>
  <si>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</si>
  <si>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</si>
  <si>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</si>
  <si>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</si>
  <si>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</si>
  <si>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</si>
  <si>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</si>
  <si>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</si>
  <si>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</si>
  <si>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</si>
  <si>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</si>
  <si>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</si>
  <si>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</si>
  <si>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</si>
  <si>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</si>
  <si>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</si>
  <si>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</si>
  <si>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</si>
  <si>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</si>
  <si>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</si>
  <si>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</si>
  <si>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</si>
  <si>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</si>
  <si>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</si>
  <si>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</si>
  <si>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</si>
  <si>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</si>
  <si>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</si>
  <si>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</si>
  <si>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</si>
  <si>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</si>
  <si>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</si>
  <si>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</si>
  <si>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</si>
  <si>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</si>
  <si>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</si>
  <si>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</si>
  <si>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</si>
  <si>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</si>
  <si>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</si>
  <si>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</si>
  <si>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</si>
  <si>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</si>
  <si>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</si>
  <si>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</si>
  <si>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</si>
  <si>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</si>
  <si>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</si>
  <si>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</si>
  <si>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</si>
  <si>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</si>
  <si>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</si>
  <si>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</si>
  <si>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</si>
  <si>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</si>
  <si>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</si>
  <si>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</si>
  <si>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</si>
  <si>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</si>
  <si>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</si>
  <si>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</si>
  <si>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</si>
  <si>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</si>
  <si>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</si>
  <si>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</si>
  <si>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</si>
  <si>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</si>
  <si>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</si>
  <si>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</si>
  <si>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</si>
  <si>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</si>
  <si>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</si>
  <si>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</si>
  <si>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</si>
  <si>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</si>
  <si>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</si>
  <si>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</si>
  <si>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</si>
  <si>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</si>
  <si>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</si>
  <si>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</si>
  <si>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</si>
  <si>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</si>
  <si>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</si>
  <si>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</si>
  <si>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</si>
  <si>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</si>
  <si>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</si>
  <si>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</si>
  <si>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</si>
  <si>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</si>
  <si>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</si>
  <si>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</si>
  <si>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</si>
  <si>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</si>
  <si>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</si>
  <si>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</si>
  <si>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</si>
  <si>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</si>
  <si>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</si>
  <si>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</si>
  <si>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</si>
  <si>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</si>
  <si>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</si>
  <si>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</si>
  <si>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</si>
  <si>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</si>
  <si>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</si>
  <si>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</si>
  <si>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</si>
  <si>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</si>
  <si>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</si>
  <si>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</si>
  <si>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</si>
  <si>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</si>
  <si>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</si>
  <si>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</si>
  <si>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</si>
  <si>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</si>
  <si>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</si>
  <si>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</si>
  <si>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</si>
  <si>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</si>
  <si>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</si>
  <si>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</si>
  <si>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</si>
  <si>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</si>
  <si>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</si>
  <si>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</si>
  <si>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</si>
  <si>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</si>
  <si>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</si>
  <si>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</si>
  <si>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</si>
  <si>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</si>
  <si>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</si>
  <si>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</si>
  <si>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</si>
  <si>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</si>
  <si>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</si>
  <si>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</si>
  <si>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</si>
  <si>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</si>
  <si>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</si>
  <si>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</si>
  <si>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</si>
  <si>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</si>
  <si>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</si>
  <si>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</si>
  <si>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</si>
  <si>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</si>
  <si>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</si>
  <si>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</si>
  <si>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</si>
  <si>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</si>
  <si>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</si>
  <si>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</si>
  <si>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</si>
  <si>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</si>
  <si>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</si>
  <si>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</si>
  <si>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</si>
  <si>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</si>
  <si>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</si>
  <si>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</si>
  <si>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</si>
  <si>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</si>
  <si>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</si>
  <si>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</si>
  <si>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</si>
  <si>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</si>
  <si>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</si>
  <si>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</si>
  <si>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</si>
  <si>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</si>
  <si>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</si>
  <si>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</si>
  <si>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</si>
  <si>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</si>
  <si>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</si>
  <si>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</si>
  <si>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</si>
  <si>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</si>
  <si>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</si>
  <si>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</si>
  <si>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</si>
  <si>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</si>
  <si>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</si>
  <si>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</si>
  <si>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</si>
  <si>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</si>
  <si>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</si>
  <si>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</si>
  <si>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</si>
  <si>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</si>
  <si>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</si>
  <si>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</si>
  <si>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</si>
  <si>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</si>
  <si>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</si>
  <si>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</si>
  <si>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</si>
  <si>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</si>
  <si>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</si>
  <si>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</si>
  <si>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</si>
  <si>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</si>
  <si>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</si>
  <si>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</si>
  <si>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</si>
  <si>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</si>
  <si>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</si>
  <si>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</si>
  <si>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</si>
  <si>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</si>
  <si>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</si>
  <si>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</si>
  <si>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</si>
  <si>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</si>
  <si>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</si>
  <si>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</si>
  <si>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</si>
  <si>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</si>
  <si>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</si>
  <si>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</si>
  <si>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</si>
  <si>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</si>
  <si>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</si>
  <si>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</si>
  <si>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</si>
  <si>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</si>
  <si>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</si>
  <si>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</si>
  <si>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</si>
  <si>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</si>
  <si>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</si>
  <si>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</si>
  <si>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</si>
  <si>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</si>
  <si>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</si>
  <si>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</si>
  <si>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</si>
  <si>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</si>
  <si>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</si>
  <si>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</si>
  <si>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</si>
  <si>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</si>
  <si>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</si>
  <si>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</si>
  <si>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</si>
  <si>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</si>
  <si>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</si>
  <si>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</si>
  <si>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</si>
  <si>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</si>
  <si>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</si>
  <si>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</si>
  <si>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</si>
  <si>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</si>
  <si>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</si>
  <si>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</si>
  <si>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</si>
  <si>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</si>
  <si>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</si>
  <si>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</si>
  <si>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</si>
  <si>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</si>
  <si>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</si>
  <si>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</si>
  <si>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</si>
  <si>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</si>
  <si>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</si>
  <si>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</si>
  <si>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</si>
  <si>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</si>
  <si>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</si>
  <si>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</si>
  <si>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</si>
  <si>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</si>
  <si>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</si>
  <si>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</si>
  <si>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</si>
  <si>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</si>
  <si>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</si>
  <si>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</si>
  <si>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</si>
  <si>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</si>
  <si>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</si>
  <si>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</si>
  <si>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</si>
  <si>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</si>
  <si>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</si>
  <si>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</si>
  <si>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</si>
  <si>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</si>
  <si>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</si>
  <si>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</si>
  <si>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</si>
  <si>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</si>
  <si>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</si>
  <si>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</si>
  <si>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</si>
  <si>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</si>
  <si>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</si>
  <si>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</si>
  <si>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</si>
  <si>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</si>
  <si>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</si>
  <si>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</si>
  <si>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</si>
  <si>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</si>
  <si>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</si>
  <si>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</si>
  <si>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</si>
  <si>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</si>
  <si>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</si>
  <si>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</si>
  <si>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</si>
  <si>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</si>
  <si>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</si>
  <si>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</si>
  <si>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</si>
  <si>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</si>
  <si>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</si>
  <si>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</si>
  <si>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</si>
  <si>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</si>
  <si>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</si>
  <si>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</si>
  <si>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</si>
  <si>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</si>
  <si>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</si>
  <si>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</si>
  <si>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</si>
  <si>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</si>
  <si>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</si>
  <si>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</si>
  <si>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</si>
  <si>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</si>
  <si>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</si>
  <si>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</si>
  <si>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</si>
  <si>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</si>
  <si>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</si>
  <si>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</si>
  <si>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</si>
  <si>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</si>
  <si>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</si>
  <si>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</si>
  <si>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</si>
  <si>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</si>
  <si>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</si>
  <si>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</si>
  <si>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</si>
  <si>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</si>
  <si>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</si>
  <si>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</si>
  <si>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</si>
  <si>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</si>
  <si>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</si>
  <si>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</si>
  <si>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</si>
  <si>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</si>
  <si>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</si>
  <si>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</si>
  <si>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</si>
  <si>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</si>
  <si>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</si>
  <si>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</si>
  <si>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</si>
  <si>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</si>
  <si>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</si>
  <si>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</si>
  <si>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</si>
  <si>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</si>
  <si>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</si>
  <si>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</si>
  <si>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</si>
  <si>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</si>
  <si>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</si>
  <si>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</si>
  <si>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</si>
  <si>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</si>
  <si>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</si>
  <si>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</si>
  <si>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</si>
  <si>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</si>
  <si>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</si>
  <si>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</si>
  <si>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</si>
  <si>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</si>
  <si>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</si>
  <si>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</si>
  <si>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</si>
  <si>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</si>
  <si>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</si>
  <si>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</si>
  <si>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</si>
  <si>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</si>
  <si>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</si>
  <si>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</si>
  <si>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</si>
  <si>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</si>
  <si>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</si>
  <si>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</si>
  <si>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</si>
  <si>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</si>
  <si>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</si>
  <si>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</si>
  <si>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</si>
  <si>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</si>
  <si>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</si>
  <si>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</si>
  <si>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</si>
  <si>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</si>
  <si>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</si>
  <si>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</si>
  <si>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</si>
  <si>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</si>
  <si>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</si>
  <si>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</si>
  <si>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</si>
  <si>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</si>
  <si>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</si>
  <si>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</si>
  <si>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</si>
  <si>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</si>
  <si>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</si>
  <si>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</si>
  <si>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</si>
  <si>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</si>
  <si>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</si>
  <si>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</si>
  <si>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</si>
  <si>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</si>
  <si>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</si>
  <si>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</si>
  <si>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</si>
  <si>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</si>
  <si>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</si>
  <si>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</si>
  <si>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</si>
  <si>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</si>
  <si>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</si>
  <si>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</si>
  <si>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</si>
  <si>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</si>
  <si>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</si>
  <si>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</si>
  <si>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</si>
  <si>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</si>
  <si>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</si>
  <si>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</si>
  <si>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</si>
  <si>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</si>
  <si>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</si>
  <si>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</si>
  <si>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</si>
  <si>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</si>
  <si>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</si>
  <si>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</si>
  <si>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</si>
  <si>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</si>
  <si>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</si>
  <si>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</si>
  <si>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</si>
  <si>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</si>
  <si>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</si>
  <si>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</si>
  <si>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</si>
  <si>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</si>
  <si>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</si>
  <si>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</si>
  <si>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</si>
  <si>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</si>
  <si>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</si>
  <si>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</si>
  <si>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</si>
  <si>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</si>
  <si>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</si>
  <si>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</si>
  <si>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</si>
  <si>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</si>
  <si>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</si>
  <si>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</si>
  <si>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</si>
  <si>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</si>
  <si>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</si>
  <si>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</si>
  <si>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</si>
  <si>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</si>
  <si>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</si>
  <si>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</si>
  <si>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</si>
  <si>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</si>
  <si>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</si>
  <si>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</si>
  <si>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</si>
  <si>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</si>
  <si>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</si>
  <si>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</si>
  <si>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</si>
  <si>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</si>
  <si>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</si>
  <si>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</si>
  <si>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</si>
  <si>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</si>
  <si>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</si>
  <si>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</si>
  <si>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</si>
  <si>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</si>
  <si>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</si>
  <si>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</si>
  <si>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</si>
  <si>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</si>
  <si>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</si>
  <si>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</si>
  <si>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</si>
  <si>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</si>
  <si>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</si>
  <si>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</si>
  <si>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</si>
  <si>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</si>
  <si>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</si>
  <si>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</si>
  <si>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</si>
  <si>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</si>
  <si>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</si>
  <si>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</si>
  <si>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</si>
  <si>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</si>
  <si>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</si>
  <si>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</si>
  <si>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</si>
  <si>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</si>
  <si>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</si>
  <si>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</si>
  <si>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</si>
  <si>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</si>
  <si>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</si>
  <si>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</si>
  <si>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</si>
  <si>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</si>
  <si>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</si>
  <si>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</si>
  <si>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</si>
  <si>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</si>
  <si>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</si>
  <si>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</si>
  <si>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</si>
  <si>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</si>
  <si>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</si>
  <si>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</si>
  <si>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</si>
  <si>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</si>
  <si>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</si>
  <si>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</si>
  <si>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</si>
  <si>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</si>
  <si>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</si>
  <si>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</si>
  <si>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</si>
  <si>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</si>
  <si>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</si>
  <si>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</si>
  <si>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</si>
  <si>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</si>
  <si>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</si>
  <si>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</si>
  <si>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</si>
  <si>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</si>
  <si>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</si>
  <si>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</si>
  <si>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</si>
  <si>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</si>
  <si>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</si>
  <si>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</si>
  <si>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</si>
  <si>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</si>
  <si>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</si>
  <si>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</si>
  <si>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</si>
  <si>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</si>
  <si>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</si>
  <si>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</si>
  <si>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</si>
  <si>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</si>
  <si>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</si>
  <si>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</si>
  <si>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</si>
  <si>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</si>
  <si>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</si>
  <si>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</si>
  <si>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</si>
  <si>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</si>
  <si>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</si>
  <si>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</si>
  <si>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</si>
  <si>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</si>
  <si>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</si>
  <si>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</si>
  <si>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</si>
  <si>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</si>
  <si>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</si>
  <si>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</si>
  <si>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</si>
  <si>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</si>
  <si>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</si>
  <si>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</si>
  <si>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</si>
  <si>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</si>
  <si>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</si>
  <si>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</si>
  <si>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</si>
  <si>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</si>
  <si>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</si>
  <si>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</si>
  <si>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</si>
  <si>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</si>
  <si>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</si>
  <si>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</si>
  <si>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</si>
  <si>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</si>
  <si>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</si>
  <si>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</si>
  <si>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</si>
  <si>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</si>
  <si>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</si>
  <si>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</si>
  <si>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</si>
  <si>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</si>
  <si>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</si>
  <si>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</si>
  <si>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</si>
  <si>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</si>
  <si>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</si>
  <si>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</si>
  <si>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</si>
  <si>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</si>
  <si>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</si>
  <si>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</si>
  <si>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</si>
  <si>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</si>
  <si>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</si>
  <si>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</si>
  <si>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</si>
  <si>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</si>
  <si>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</si>
  <si>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</si>
  <si>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</si>
  <si>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</si>
  <si>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</si>
  <si>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</si>
  <si>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</si>
  <si>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</si>
  <si>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</si>
  <si>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</si>
  <si>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</si>
  <si>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</si>
  <si>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</si>
  <si>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</si>
  <si>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</si>
  <si>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</si>
  <si>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</si>
  <si>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</si>
  <si>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</si>
  <si>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</si>
  <si>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</si>
  <si>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</si>
  <si>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</si>
  <si>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</si>
  <si>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</si>
  <si>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</si>
  <si>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</si>
  <si>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</si>
  <si>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</si>
  <si>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</si>
  <si>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</si>
  <si>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</si>
  <si>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</si>
  <si>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</si>
  <si>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</si>
  <si>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</si>
  <si>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</si>
  <si>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</si>
  <si>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</si>
  <si>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</si>
  <si>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</si>
  <si>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</si>
  <si>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</si>
  <si>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</si>
  <si>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</si>
  <si>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</si>
  <si>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</si>
  <si>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</si>
  <si>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</si>
  <si>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</si>
  <si>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</si>
  <si>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</si>
  <si>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</si>
  <si>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</si>
  <si>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</si>
  <si>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</si>
  <si>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</si>
  <si>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</si>
  <si>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</si>
  <si>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</si>
  <si>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</si>
  <si>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</si>
  <si>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</si>
  <si>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</si>
  <si>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</si>
  <si>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</si>
  <si>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</si>
  <si>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</si>
  <si>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</si>
  <si>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</si>
  <si>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</si>
  <si>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</si>
  <si>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</si>
  <si>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</si>
  <si>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</si>
  <si>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</si>
  <si>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</si>
  <si>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</si>
  <si>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</si>
  <si>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</si>
  <si>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</si>
  <si>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</si>
  <si>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</si>
  <si>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</si>
  <si>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</si>
  <si>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</si>
  <si>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</si>
  <si>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</si>
  <si>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</si>
  <si>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</si>
  <si>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</si>
  <si>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</si>
  <si>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</si>
  <si>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</si>
  <si>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</si>
  <si>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</si>
  <si>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</si>
  <si>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</si>
  <si>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</si>
  <si>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</si>
  <si>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</si>
  <si>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</si>
  <si>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</si>
  <si>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</si>
  <si>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</si>
  <si>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</si>
  <si>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</si>
  <si>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</si>
  <si>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</si>
  <si>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</si>
  <si>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</si>
  <si>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</si>
  <si>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</si>
  <si>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</si>
  <si>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</si>
  <si>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</si>
  <si>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</si>
  <si>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</si>
  <si>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</si>
  <si>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</si>
  <si>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</si>
  <si>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</si>
  <si>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</si>
  <si>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</si>
  <si>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</si>
  <si>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</si>
  <si>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</si>
  <si>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</si>
  <si>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</si>
  <si>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</si>
  <si>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</si>
  <si>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</si>
  <si>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</si>
  <si>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</si>
  <si>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</si>
  <si>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</si>
  <si>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</si>
  <si>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</si>
  <si>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</si>
  <si>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</si>
  <si>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</si>
  <si>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</si>
  <si>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</si>
  <si>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</si>
  <si>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</si>
  <si>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</si>
  <si>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</si>
  <si>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</si>
  <si>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</si>
  <si>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</si>
  <si>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</si>
  <si>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</si>
  <si>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</si>
  <si>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</si>
  <si>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</si>
  <si>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</si>
  <si>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</si>
  <si>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</si>
  <si>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</si>
  <si>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</si>
  <si>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</si>
  <si>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</si>
  <si>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</si>
  <si>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</si>
  <si>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</si>
  <si>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</si>
  <si>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</si>
  <si>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</si>
  <si>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</si>
  <si>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</si>
  <si>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</si>
  <si>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</si>
  <si>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</si>
  <si>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</si>
  <si>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</si>
  <si>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</si>
  <si>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</si>
  <si>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</si>
  <si>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</si>
  <si>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</si>
  <si>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</si>
  <si>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</si>
  <si>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</si>
  <si>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</si>
  <si>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</si>
  <si>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</si>
  <si>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</si>
  <si>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</si>
  <si>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</si>
  <si>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</si>
  <si>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</si>
  <si>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</si>
  <si>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</si>
  <si>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</si>
  <si>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</si>
  <si>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</si>
  <si>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</si>
  <si>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</si>
  <si>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</si>
  <si>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</si>
  <si>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</si>
  <si>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</si>
  <si>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</si>
  <si>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</si>
  <si>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</si>
  <si>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</si>
  <si>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</si>
  <si>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</si>
  <si>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</si>
  <si>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</si>
  <si>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</si>
  <si>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</si>
  <si>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</si>
  <si>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</si>
  <si>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</si>
  <si>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</si>
  <si>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</si>
  <si>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</si>
  <si>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</si>
  <si>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</si>
  <si>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</si>
  <si>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</si>
  <si>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</si>
  <si>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</si>
  <si>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</si>
  <si>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</si>
  <si>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</si>
  <si>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</si>
  <si>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</si>
  <si>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</si>
  <si>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</si>
  <si>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</si>
  <si>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</si>
  <si>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</si>
  <si>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</si>
  <si>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</si>
  <si>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</si>
  <si>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</si>
  <si>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</si>
  <si>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</si>
  <si>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</si>
  <si>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</si>
  <si>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</si>
  <si>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</si>
  <si>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</si>
  <si>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</si>
  <si>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</si>
  <si>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</si>
  <si>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</si>
  <si>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</si>
  <si>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</si>
  <si>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</si>
  <si>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</si>
  <si>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</si>
  <si>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</si>
  <si>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</si>
  <si>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</si>
  <si>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</si>
  <si>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</si>
  <si>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</si>
  <si>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</si>
  <si>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</si>
  <si>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</si>
  <si>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</si>
  <si>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</si>
  <si>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</si>
  <si>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</si>
  <si>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</si>
  <si>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</si>
  <si>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</si>
  <si>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</si>
  <si>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</si>
  <si>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</si>
  <si>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</si>
  <si>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</si>
  <si>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</si>
  <si>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</si>
  <si>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</si>
  <si>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</si>
  <si>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</si>
  <si>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</si>
  <si>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</si>
  <si>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</si>
  <si>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</si>
  <si>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</si>
  <si>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</si>
  <si>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</si>
  <si>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</si>
  <si>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</si>
  <si>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</si>
  <si>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</si>
  <si>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</si>
  <si>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</si>
  <si>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</si>
  <si>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</si>
  <si>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</si>
  <si>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</si>
  <si>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</si>
  <si>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</si>
  <si>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</si>
  <si>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</si>
  <si>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</si>
  <si>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</si>
  <si>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</si>
  <si>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</si>
  <si>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</si>
  <si>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</si>
  <si>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</si>
  <si>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</si>
  <si>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</si>
  <si>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</si>
  <si>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</si>
  <si>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</si>
  <si>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</si>
  <si>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</si>
  <si>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</si>
  <si>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</si>
  <si>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</si>
  <si>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</si>
  <si>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</si>
  <si>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</si>
  <si>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</si>
  <si>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</si>
  <si>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</si>
  <si>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</si>
  <si>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</si>
  <si>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</si>
  <si>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</si>
  <si>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</si>
  <si>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</si>
  <si>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</si>
  <si>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</si>
  <si>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</si>
  <si>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</si>
  <si>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</si>
  <si>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</si>
  <si>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</si>
  <si>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</si>
  <si>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</si>
  <si>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</si>
  <si>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</si>
  <si>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</si>
  <si>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</si>
  <si>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</si>
  <si>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</si>
  <si>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</si>
  <si>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</si>
  <si>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</si>
  <si>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</si>
  <si>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</si>
  <si>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</si>
  <si>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</si>
  <si>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</si>
  <si>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</si>
  <si>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</si>
  <si>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</si>
  <si>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</si>
  <si>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</si>
  <si>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</si>
  <si>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</si>
  <si>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</si>
  <si>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</si>
  <si>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</si>
  <si>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</si>
  <si>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</si>
  <si>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</si>
  <si>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</si>
  <si>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</si>
  <si>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</si>
  <si>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</si>
  <si>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</si>
  <si>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</si>
  <si>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</si>
  <si>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</si>
  <si>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</si>
  <si>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</si>
  <si>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</si>
  <si>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</si>
  <si>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</si>
  <si>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</si>
  <si>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</si>
  <si>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</si>
  <si>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</si>
  <si>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</si>
  <si>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</si>
  <si>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</si>
  <si>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</si>
  <si>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</si>
  <si>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</si>
  <si>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</si>
  <si>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</si>
  <si>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</si>
  <si>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</si>
  <si>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</si>
  <si>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</si>
  <si>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</si>
  <si>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</si>
  <si>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</si>
  <si>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</si>
  <si>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</si>
  <si>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</si>
  <si>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</si>
  <si>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</si>
  <si>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</si>
  <si>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</si>
  <si>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</si>
  <si>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</si>
  <si>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</si>
  <si>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</si>
  <si>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</si>
  <si>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</si>
  <si>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</si>
  <si>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</si>
  <si>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</si>
  <si>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</si>
  <si>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</si>
  <si>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</si>
  <si>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</si>
  <si>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</si>
  <si>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</si>
  <si>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</si>
  <si>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</si>
  <si>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</si>
  <si>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</si>
  <si>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</si>
  <si>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</si>
  <si>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</si>
  <si>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</si>
  <si>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</si>
  <si>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</si>
  <si>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</si>
  <si>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</si>
  <si>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</si>
  <si>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</si>
  <si>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</si>
  <si>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</si>
  <si>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</si>
  <si>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</si>
  <si>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</si>
  <si>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</si>
  <si>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</si>
  <si>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</si>
  <si>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</si>
  <si>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</si>
  <si>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</si>
  <si>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</si>
  <si>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</si>
  <si>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</si>
  <si>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</si>
  <si>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</si>
  <si>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</si>
  <si>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</si>
  <si>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</si>
  <si>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</si>
  <si>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</si>
  <si>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</si>
  <si>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</si>
  <si>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</si>
  <si>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</si>
  <si>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</si>
  <si>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</si>
  <si>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</si>
  <si>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</si>
  <si>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</si>
  <si>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</si>
  <si>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</si>
  <si>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</si>
  <si>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</si>
  <si>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</si>
  <si>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</si>
  <si>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</si>
  <si>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</si>
  <si>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</si>
  <si>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</si>
  <si>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</si>
  <si>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</si>
  <si>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</si>
  <si>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</si>
  <si>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</si>
  <si>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</si>
  <si>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</si>
  <si>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</si>
  <si>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</si>
  <si>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</si>
  <si>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</si>
  <si>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</si>
  <si>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</si>
  <si>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</si>
  <si>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</si>
  <si>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</si>
  <si>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</si>
  <si>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</si>
  <si>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</si>
  <si>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</si>
  <si>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</si>
  <si>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</si>
  <si>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</si>
  <si>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</si>
  <si>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</si>
  <si>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</si>
  <si>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</si>
  <si>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</si>
  <si>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</si>
  <si>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</si>
  <si>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</si>
  <si>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</si>
  <si>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</si>
  <si>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</si>
  <si>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</si>
  <si>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</si>
  <si>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</si>
  <si>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</si>
  <si>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</si>
  <si>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</si>
  <si>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</si>
  <si>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</si>
  <si>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</si>
  <si>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</si>
  <si>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</si>
  <si>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</si>
  <si>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</si>
  <si>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</si>
  <si>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</si>
  <si>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</si>
  <si>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</si>
  <si>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</si>
  <si>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</si>
  <si>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</si>
  <si>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</si>
  <si>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</si>
  <si>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</si>
  <si>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</si>
  <si>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</si>
  <si>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</si>
  <si>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</si>
  <si>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</si>
  <si>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</si>
  <si>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</si>
  <si>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</si>
  <si>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</si>
  <si>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</si>
  <si>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</si>
  <si>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</si>
  <si>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</si>
  <si>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</si>
  <si>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</si>
  <si>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</si>
  <si>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</si>
  <si>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</si>
  <si>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</si>
  <si>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</si>
  <si>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</si>
  <si>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</si>
  <si>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</si>
  <si>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</si>
  <si>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</si>
  <si>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</si>
  <si>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</si>
  <si>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</si>
  <si>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</si>
  <si>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</si>
  <si>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</si>
  <si>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</si>
  <si>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</si>
  <si>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</si>
  <si>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</si>
  <si>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</si>
  <si>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</si>
  <si>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</si>
  <si>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</si>
  <si>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</si>
  <si>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</si>
  <si>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</si>
  <si>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</si>
  <si>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</si>
  <si>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</si>
  <si>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</si>
  <si>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</si>
  <si>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</si>
  <si>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</si>
  <si>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</si>
  <si>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</si>
  <si>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</si>
  <si>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</si>
  <si>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</si>
  <si>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</si>
  <si>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</si>
  <si>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</si>
  <si>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</si>
  <si>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</si>
  <si>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</si>
  <si>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</si>
  <si>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</si>
  <si>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</si>
  <si>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</si>
  <si>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</si>
  <si>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</si>
  <si>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</si>
  <si>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</si>
  <si>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</si>
  <si>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</si>
  <si>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</si>
  <si>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</si>
  <si>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</si>
  <si>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</si>
  <si>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</si>
  <si>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</si>
  <si>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</si>
  <si>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</si>
  <si>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</si>
  <si>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</si>
  <si>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</si>
  <si>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</si>
  <si>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</si>
  <si>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</si>
  <si>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</si>
  <si>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</si>
  <si>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</si>
  <si>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</si>
  <si>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</si>
  <si>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</si>
  <si>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</si>
  <si>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</si>
  <si>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</si>
  <si>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</si>
  <si>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</si>
  <si>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</si>
  <si>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</si>
  <si>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</si>
  <si>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</si>
  <si>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</si>
  <si>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</si>
  <si>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</si>
  <si>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</si>
  <si>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</si>
  <si>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</si>
  <si>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</si>
  <si>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</si>
  <si>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</si>
  <si>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</si>
  <si>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</si>
  <si>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</si>
  <si>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</si>
  <si>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</si>
  <si>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</si>
  <si>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</si>
  <si>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</si>
  <si>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</si>
  <si>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</si>
  <si>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</si>
  <si>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</si>
  <si>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</si>
  <si>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</si>
  <si>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</si>
  <si>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</si>
  <si>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</si>
  <si>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</si>
  <si>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</si>
  <si>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</si>
  <si>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</si>
  <si>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</si>
  <si>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</si>
  <si>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</si>
  <si>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</si>
  <si>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</si>
  <si>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</si>
  <si>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</si>
  <si>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</si>
  <si>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</si>
  <si>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</si>
  <si>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</si>
  <si>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</si>
  <si>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</si>
  <si>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</si>
  <si>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</si>
  <si>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</si>
  <si>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</si>
  <si>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</si>
  <si>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</si>
  <si>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</si>
  <si>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</si>
  <si>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</si>
  <si>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</si>
  <si>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</si>
  <si>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</si>
  <si>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</si>
  <si>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</si>
  <si>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</si>
  <si>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</si>
  <si>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</si>
  <si>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</si>
  <si>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</si>
  <si>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</si>
  <si>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</si>
  <si>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</si>
  <si>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</si>
  <si>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</si>
  <si>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</si>
  <si>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</si>
  <si>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</si>
  <si>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</si>
  <si>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</si>
  <si>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</si>
  <si>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</si>
  <si>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</si>
  <si>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</si>
  <si>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</si>
  <si>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</si>
  <si>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</si>
  <si>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</si>
  <si>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</si>
  <si>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</si>
  <si>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</si>
  <si>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</si>
  <si>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</si>
  <si>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</si>
  <si>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</si>
  <si>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</si>
  <si>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</si>
  <si>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</si>
  <si>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</si>
  <si>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</si>
  <si>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</si>
  <si>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</si>
  <si>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</si>
  <si>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</si>
  <si>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</si>
  <si>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</si>
  <si>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</si>
  <si>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</si>
  <si>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</si>
  <si>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</si>
  <si>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</si>
  <si>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</si>
  <si>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</si>
  <si>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</si>
  <si>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</si>
  <si>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</si>
  <si>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</si>
  <si>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</si>
  <si>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</si>
  <si>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</si>
  <si>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</si>
  <si>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</si>
  <si>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</si>
  <si>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</si>
  <si>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</si>
  <si>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</si>
  <si>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</si>
  <si>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</si>
  <si>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</si>
  <si>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</si>
  <si>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</si>
  <si>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</si>
  <si>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</si>
  <si>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</si>
  <si>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</si>
  <si>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</si>
  <si>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</si>
  <si>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</si>
  <si>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</si>
  <si>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</si>
  <si>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</si>
  <si>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</si>
  <si>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</si>
  <si>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</si>
  <si>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</si>
  <si>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</si>
  <si>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</si>
  <si>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</si>
  <si>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</si>
  <si>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</si>
  <si>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</si>
  <si>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</si>
  <si>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</si>
  <si>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</si>
  <si>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</si>
  <si>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</si>
  <si>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</si>
  <si>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</si>
  <si>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</si>
  <si>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</si>
  <si>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</si>
  <si>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</si>
  <si>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</si>
  <si>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</si>
  <si>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</si>
  <si>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</si>
  <si>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</si>
  <si>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</si>
  <si>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</si>
  <si>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</si>
  <si>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</si>
  <si>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</si>
  <si>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</si>
  <si>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</si>
  <si>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</si>
  <si>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</si>
  <si>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</si>
  <si>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</si>
  <si>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</si>
  <si>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</si>
  <si>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</si>
  <si>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</si>
  <si>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</si>
  <si>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</si>
  <si>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</si>
  <si>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</si>
  <si>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</si>
  <si>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</si>
  <si>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</si>
  <si>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</si>
  <si>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</si>
  <si>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</si>
  <si>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</si>
  <si>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</si>
  <si>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</si>
  <si>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</si>
  <si>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</si>
  <si>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</si>
  <si>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</si>
  <si>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</si>
  <si>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</si>
  <si>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</si>
  <si>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</si>
  <si>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</si>
  <si>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</si>
  <si>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</si>
  <si>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</si>
  <si>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</si>
  <si>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</si>
  <si>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</si>
  <si>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</si>
  <si>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</si>
  <si>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</si>
  <si>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</si>
  <si>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</si>
  <si>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</si>
  <si>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</si>
  <si>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</si>
  <si>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</si>
  <si>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</si>
  <si>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</si>
  <si>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</si>
  <si>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</si>
  <si>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</si>
  <si>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</si>
  <si>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</si>
  <si>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</si>
  <si>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</si>
  <si>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</si>
  <si>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</si>
  <si>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</si>
  <si>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</si>
  <si>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</si>
  <si>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</si>
  <si>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</si>
  <si>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</si>
  <si>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</si>
  <si>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</si>
  <si>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</si>
  <si>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</si>
  <si>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</si>
  <si>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</si>
  <si>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</si>
  <si>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</si>
  <si>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</si>
  <si>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</si>
  <si>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</si>
  <si>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</si>
  <si>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</si>
  <si>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</si>
  <si>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</si>
  <si>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</si>
  <si>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</si>
  <si>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</si>
  <si>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</si>
  <si>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</si>
  <si>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</si>
  <si>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</si>
  <si>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</si>
  <si>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</si>
  <si>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</si>
  <si>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</si>
  <si>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</si>
  <si>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</si>
  <si>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</si>
  <si>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</si>
  <si>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</si>
  <si>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</si>
  <si>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</si>
  <si>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</si>
  <si>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</si>
  <si>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</si>
  <si>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</si>
  <si>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</si>
  <si>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</si>
  <si>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</si>
  <si>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</si>
  <si>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</si>
  <si>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</si>
  <si>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</si>
  <si>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</si>
  <si>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</si>
  <si>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</si>
  <si>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</si>
  <si>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</si>
  <si>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</si>
  <si>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</si>
  <si>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</si>
  <si>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</si>
  <si>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</si>
  <si>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</si>
  <si>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</si>
  <si>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</si>
  <si>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</si>
  <si>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</si>
  <si>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</si>
  <si>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</si>
  <si>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</si>
  <si>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</si>
  <si>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</si>
  <si>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</si>
  <si>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</si>
  <si>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</si>
  <si>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</si>
  <si>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</si>
  <si>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</si>
  <si>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</si>
  <si>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</si>
  <si>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</si>
  <si>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</si>
  <si>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</si>
  <si>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</si>
  <si>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</si>
  <si>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</si>
  <si>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</si>
  <si>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</si>
  <si>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</si>
  <si>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</si>
  <si>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</si>
  <si>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</si>
  <si>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</si>
  <si>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</si>
  <si>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</si>
  <si>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</si>
  <si>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</si>
  <si>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</si>
  <si>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</si>
  <si>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</si>
  <si>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</si>
  <si>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</si>
  <si>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</si>
  <si>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</si>
  <si>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</si>
  <si>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</si>
  <si>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</si>
  <si>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</si>
  <si>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</si>
  <si>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</si>
  <si>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</si>
  <si>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</si>
  <si>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</si>
  <si>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</si>
  <si>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</si>
  <si>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</si>
  <si>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</si>
  <si>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</si>
  <si>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</si>
  <si>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</si>
  <si>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</si>
  <si>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</si>
  <si>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</si>
  <si>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</si>
  <si>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</si>
  <si>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</si>
  <si>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</si>
  <si>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</si>
  <si>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</si>
  <si>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</si>
  <si>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</si>
  <si>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</si>
  <si>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</si>
  <si>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</si>
  <si>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</si>
  <si>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</si>
  <si>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</si>
  <si>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</si>
  <si>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</si>
  <si>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</si>
  <si>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</si>
  <si>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</si>
  <si>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</si>
  <si>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</si>
  <si>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</si>
  <si>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</si>
  <si>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</si>
  <si>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</si>
  <si>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</si>
  <si>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</si>
  <si>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</si>
  <si>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</si>
  <si>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</si>
  <si>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</si>
  <si>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</si>
  <si>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</si>
  <si>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</si>
  <si>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</si>
  <si>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</si>
  <si>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</si>
  <si>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</si>
  <si>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</si>
  <si>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</si>
  <si>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</si>
  <si>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</si>
  <si>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</si>
  <si>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</si>
  <si>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</si>
  <si>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</si>
  <si>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</si>
  <si>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</si>
  <si>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</si>
  <si>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</si>
  <si>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</si>
  <si>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</si>
  <si>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</si>
  <si>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</si>
  <si>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</si>
  <si>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</si>
  <si>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</si>
  <si>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</si>
  <si>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</si>
  <si>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</si>
  <si>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</si>
  <si>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</si>
  <si>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</si>
  <si>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</si>
  <si>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</si>
  <si>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</si>
  <si>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</si>
  <si>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</si>
  <si>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</si>
  <si>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</si>
  <si>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</si>
  <si>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</si>
  <si>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</si>
  <si>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</si>
  <si>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</si>
  <si>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</si>
  <si>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</si>
  <si>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</si>
  <si>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</si>
  <si>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</si>
  <si>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</si>
  <si>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</si>
  <si>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</si>
  <si>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</si>
  <si>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</si>
  <si>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</si>
  <si>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</si>
  <si>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</si>
  <si>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</si>
  <si>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</si>
  <si>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</si>
  <si>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</si>
  <si>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</si>
  <si>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</si>
  <si>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</si>
  <si>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</si>
  <si>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</si>
  <si>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</si>
  <si>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</si>
  <si>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</si>
  <si>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</si>
  <si>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</si>
  <si>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</si>
  <si>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</si>
  <si>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</si>
  <si>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</si>
  <si>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</si>
  <si>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</si>
  <si>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</si>
  <si>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</si>
  <si>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</si>
  <si>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</si>
  <si>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</si>
  <si>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</si>
  <si>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</si>
  <si>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</si>
  <si>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</si>
  <si>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</si>
  <si>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</si>
  <si>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</si>
  <si>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</si>
  <si>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</si>
  <si>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</si>
  <si>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</si>
  <si>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</si>
  <si>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</si>
  <si>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</si>
  <si>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</si>
  <si>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</si>
  <si>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</si>
  <si>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</si>
  <si>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</si>
  <si>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</si>
  <si>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</si>
  <si>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</si>
  <si>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</si>
  <si>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</si>
  <si>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</si>
  <si>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</si>
  <si>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</si>
  <si>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</si>
  <si>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</si>
  <si>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</si>
  <si>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</si>
  <si>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</si>
  <si>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</si>
  <si>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</si>
  <si>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</si>
  <si>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</si>
  <si>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</si>
  <si>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</si>
  <si>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</si>
  <si>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</si>
  <si>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</si>
  <si>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</si>
  <si>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</si>
  <si>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</si>
  <si>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</si>
  <si>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</si>
  <si>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</si>
  <si>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</si>
  <si>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</si>
  <si>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</si>
  <si>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</si>
  <si>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</si>
  <si>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</si>
  <si>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</si>
  <si>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</si>
  <si>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</si>
  <si>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</si>
  <si>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</si>
  <si>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</si>
  <si>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</si>
  <si>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</si>
  <si>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</si>
  <si>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</si>
  <si>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</si>
  <si>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</si>
  <si>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</si>
  <si>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</si>
  <si>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</si>
  <si>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</si>
  <si>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</si>
  <si>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</si>
  <si>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</si>
  <si>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</si>
  <si>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</si>
  <si>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</si>
  <si>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</si>
  <si>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</si>
  <si>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</si>
  <si>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</si>
  <si>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</si>
  <si>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</si>
  <si>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</si>
  <si>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</si>
  <si>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</si>
  <si>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</si>
  <si>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</si>
  <si>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</si>
  <si>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</si>
  <si>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</si>
  <si>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</si>
  <si>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</si>
  <si>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</si>
  <si>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</si>
  <si>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</si>
  <si>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</si>
  <si>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</si>
  <si>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</si>
  <si>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</si>
  <si>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</si>
  <si>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</si>
  <si>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</si>
  <si>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</si>
  <si>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</si>
  <si>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</si>
  <si>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</si>
  <si>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</si>
  <si>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</si>
  <si>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</si>
  <si>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</si>
  <si>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</si>
  <si>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</si>
  <si>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</si>
  <si>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</si>
  <si>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</si>
  <si>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</si>
  <si>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</si>
  <si>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</si>
  <si>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</si>
  <si>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</si>
  <si>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</si>
  <si>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</si>
  <si>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</si>
  <si>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</si>
  <si>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</si>
  <si>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</si>
  <si>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</si>
  <si>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</si>
  <si>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</si>
  <si>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</si>
  <si>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</si>
  <si>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</si>
  <si>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</si>
  <si>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</si>
  <si>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</si>
  <si>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</si>
  <si>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</si>
  <si>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</si>
  <si>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</si>
  <si>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</si>
  <si>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</si>
  <si>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</si>
  <si>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</si>
  <si>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</si>
  <si>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</si>
  <si>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</si>
  <si>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</si>
  <si>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</si>
  <si>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</si>
  <si>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</si>
  <si>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</si>
  <si>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</si>
  <si>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</si>
  <si>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</si>
  <si>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</si>
  <si>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</si>
  <si>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</si>
  <si>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</si>
  <si>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</si>
  <si>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</si>
  <si>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</si>
  <si>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</si>
  <si>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</si>
  <si>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</si>
  <si>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</si>
  <si>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</si>
  <si>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</si>
  <si>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</si>
  <si>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</si>
  <si>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</si>
  <si>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</si>
  <si>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</si>
  <si>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</si>
  <si>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</si>
  <si>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</si>
  <si>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</si>
  <si>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</si>
  <si>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</si>
  <si>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</si>
  <si>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</si>
  <si>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</si>
  <si>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</si>
  <si>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</si>
  <si>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</si>
  <si>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</si>
  <si>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</si>
  <si>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</si>
  <si>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</si>
  <si>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</si>
  <si>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</si>
  <si>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</si>
  <si>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</si>
  <si>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</si>
  <si>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</si>
  <si>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</si>
  <si>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</si>
  <si>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</si>
  <si>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</si>
  <si>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</si>
  <si>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</si>
  <si>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</si>
  <si>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</si>
  <si>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</si>
  <si>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</si>
  <si>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</si>
  <si>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</si>
  <si>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</si>
  <si>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</si>
  <si>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</si>
  <si>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</si>
  <si>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</si>
  <si>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</si>
  <si>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</si>
  <si>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</si>
  <si>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</si>
  <si>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</si>
  <si>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</si>
  <si>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</si>
  <si>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</si>
  <si>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</si>
  <si>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</si>
  <si>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</si>
  <si>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</si>
  <si>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</si>
  <si>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</si>
  <si>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</si>
  <si>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</si>
  <si>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</si>
  <si>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</si>
  <si>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</si>
  <si>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</si>
  <si>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</si>
  <si>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</si>
  <si>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</si>
  <si>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</si>
  <si>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</si>
  <si>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</si>
  <si>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</si>
  <si>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</si>
  <si>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</si>
  <si>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</si>
  <si>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</si>
  <si>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</si>
  <si>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</si>
  <si>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</si>
  <si>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</si>
  <si>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</si>
  <si>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</si>
  <si>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</si>
  <si>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</si>
  <si>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</si>
  <si>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</si>
  <si>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</si>
  <si>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</si>
  <si>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</si>
  <si>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</si>
  <si>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</si>
  <si>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</si>
  <si>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</si>
  <si>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</si>
  <si>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</si>
  <si>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</si>
  <si>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</si>
  <si>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</si>
  <si>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</si>
  <si>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</si>
  <si>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</si>
  <si>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</si>
  <si>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</si>
  <si>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</si>
  <si>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</si>
  <si>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</si>
  <si>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</si>
  <si>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</si>
  <si>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</si>
  <si>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</si>
  <si>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</si>
  <si>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</si>
  <si>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</si>
  <si>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</si>
  <si>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</si>
  <si>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</si>
  <si>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</si>
  <si>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</si>
  <si>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</si>
  <si>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</si>
  <si>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</si>
  <si>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</si>
  <si>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</si>
  <si>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</si>
  <si>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</si>
  <si>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</si>
  <si>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</si>
  <si>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</si>
  <si>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</si>
  <si>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</si>
  <si>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</si>
  <si>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</si>
  <si>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</si>
  <si>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</si>
  <si>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</si>
  <si>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</si>
  <si>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</si>
  <si>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</si>
  <si>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</si>
  <si>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</si>
  <si>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</si>
  <si>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</si>
  <si>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</si>
  <si>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</si>
  <si>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</si>
  <si>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</si>
  <si>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</si>
  <si>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</si>
  <si>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</si>
  <si>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</si>
  <si>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</si>
  <si>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</si>
  <si>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</si>
  <si>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</si>
  <si>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</si>
  <si>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</si>
  <si>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</si>
  <si>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</si>
  <si>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</si>
  <si>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</si>
  <si>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</si>
  <si>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</si>
  <si>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</si>
  <si>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</si>
  <si>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</si>
  <si>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</si>
  <si>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</si>
  <si>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</si>
  <si>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</si>
  <si>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</si>
  <si>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</si>
  <si>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</si>
  <si>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</si>
  <si>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</si>
  <si>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</si>
  <si>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</si>
  <si>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</si>
  <si>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</si>
  <si>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</si>
  <si>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</si>
  <si>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</si>
  <si>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</si>
  <si>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</si>
  <si>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</si>
  <si>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</si>
  <si>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</si>
  <si>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</si>
  <si>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</si>
  <si>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</si>
  <si>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</si>
  <si>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</si>
  <si>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</si>
  <si>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</si>
  <si>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</si>
  <si>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</si>
  <si>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</si>
  <si>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</si>
  <si>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</si>
  <si>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</si>
  <si>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</si>
  <si>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</si>
  <si>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</si>
  <si>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</si>
  <si>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</si>
  <si>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</si>
  <si>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</si>
  <si>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</si>
  <si>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</si>
  <si>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</si>
  <si>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</si>
  <si>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</si>
  <si>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</si>
  <si>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</si>
  <si>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</si>
  <si>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</si>
  <si>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</si>
  <si>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</si>
  <si>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</si>
  <si>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</si>
  <si>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</si>
  <si>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</si>
  <si>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</si>
  <si>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</si>
  <si>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</si>
  <si>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</si>
  <si>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</si>
  <si>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</si>
  <si>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</si>
  <si>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</si>
  <si>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</si>
  <si>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</si>
  <si>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</si>
  <si>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</si>
  <si>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</si>
  <si>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</si>
  <si>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</si>
  <si>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</si>
  <si>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</si>
  <si>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</si>
  <si>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</si>
  <si>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</si>
  <si>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</si>
  <si>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</si>
  <si>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</si>
  <si>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</si>
  <si>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</si>
  <si>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</si>
  <si>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</si>
  <si>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</si>
  <si>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</si>
  <si>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</si>
  <si>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</si>
  <si>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</si>
  <si>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</si>
  <si>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</si>
  <si>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</si>
  <si>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</si>
  <si>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</si>
  <si>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</si>
  <si>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</si>
  <si>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</si>
  <si>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</si>
  <si>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</si>
  <si>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</si>
  <si>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</si>
  <si>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</si>
  <si>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</si>
  <si>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</si>
  <si>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</si>
  <si>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</si>
  <si>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</si>
  <si>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</si>
  <si>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</si>
  <si>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</si>
  <si>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</si>
  <si>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</si>
  <si>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</si>
  <si>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</si>
  <si>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</si>
  <si>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</si>
  <si>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</si>
  <si>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</si>
  <si>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</si>
  <si>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</si>
  <si>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</si>
  <si>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</si>
  <si>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</si>
  <si>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</si>
  <si>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</si>
  <si>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</si>
  <si>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</si>
  <si>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</si>
  <si>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</si>
  <si>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</si>
  <si>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</si>
  <si>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</si>
  <si>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</si>
  <si>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</si>
  <si>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</si>
  <si>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</si>
  <si>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</si>
  <si>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</si>
  <si>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</si>
  <si>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</si>
  <si>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</si>
  <si>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</si>
  <si>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</si>
  <si>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</si>
  <si>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</si>
  <si>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</si>
  <si>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</si>
  <si>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</si>
  <si>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</si>
  <si>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</si>
  <si>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</si>
  <si>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</si>
  <si>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</si>
  <si>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</si>
  <si>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</si>
  <si>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</si>
  <si>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</si>
  <si>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</si>
  <si>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</si>
  <si>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</si>
  <si>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</si>
  <si>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</si>
  <si>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</si>
  <si>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</si>
  <si>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</si>
  <si>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</si>
  <si>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</si>
  <si>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</si>
  <si>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</si>
  <si>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</si>
  <si>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</si>
  <si>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</si>
  <si>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</si>
  <si>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</si>
  <si>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</si>
  <si>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</si>
  <si>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</si>
  <si>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</si>
  <si>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</si>
  <si>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</si>
  <si>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</si>
  <si>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</si>
  <si>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</si>
  <si>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</si>
  <si>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</si>
  <si>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</si>
  <si>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</si>
  <si>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</si>
  <si>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</si>
  <si>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</si>
  <si>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</si>
  <si>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</si>
  <si>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</si>
  <si>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</si>
  <si>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</si>
  <si>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</si>
  <si>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</si>
  <si>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</si>
  <si>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</si>
  <si>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</si>
  <si>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</si>
  <si>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</si>
  <si>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</si>
  <si>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</si>
  <si>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</si>
  <si>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</si>
  <si>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</si>
  <si>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</si>
  <si>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</si>
  <si>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</si>
  <si>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</si>
  <si>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</si>
  <si>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</si>
  <si>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</si>
  <si>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</si>
  <si>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</si>
  <si>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</si>
  <si>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</si>
  <si>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</si>
  <si>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</si>
  <si>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</si>
  <si>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</si>
  <si>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</si>
  <si>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</si>
  <si>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</si>
  <si>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</si>
  <si>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</si>
  <si>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</si>
  <si>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</si>
  <si>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</si>
  <si>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</si>
  <si>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</si>
  <si>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</si>
  <si>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</si>
  <si>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</si>
  <si>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</si>
  <si>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</si>
  <si>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</si>
  <si>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</si>
  <si>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</si>
  <si>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</si>
  <si>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</si>
  <si>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</si>
  <si>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</si>
  <si>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</si>
  <si>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</si>
  <si>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</si>
  <si>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</si>
  <si>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</si>
  <si>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</si>
  <si>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</si>
  <si>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</si>
  <si>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</si>
  <si>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</si>
  <si>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</si>
  <si>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</si>
  <si>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</si>
  <si>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</si>
  <si>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</si>
  <si>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</si>
  <si>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</si>
  <si>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</si>
  <si>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</si>
  <si>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</si>
  <si>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</si>
  <si>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</si>
  <si>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</si>
  <si>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</si>
  <si>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</si>
  <si>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</si>
  <si>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</si>
  <si>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</si>
  <si>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</si>
  <si>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</si>
  <si>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</si>
  <si>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</si>
  <si>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</si>
  <si>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</si>
  <si>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</si>
  <si>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</si>
  <si>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</si>
  <si>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</si>
  <si>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</si>
  <si>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</si>
  <si>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</si>
  <si>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</si>
  <si>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</si>
  <si>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</si>
  <si>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</si>
  <si>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</si>
  <si>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</si>
  <si>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</si>
  <si>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</si>
  <si>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</si>
  <si>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</si>
  <si>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</si>
  <si>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</si>
  <si>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</si>
  <si>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</si>
  <si>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</si>
  <si>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</si>
  <si>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</si>
  <si>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</si>
  <si>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</si>
  <si>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</si>
  <si>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</si>
  <si>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</si>
  <si>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</si>
  <si>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</si>
  <si>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</si>
  <si>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</si>
  <si>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</si>
  <si>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</si>
  <si>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</si>
  <si>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</si>
  <si>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</si>
  <si>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</si>
  <si>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</si>
  <si>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</si>
  <si>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</si>
  <si>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</si>
  <si>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</si>
  <si>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</si>
  <si>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</si>
  <si>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</si>
  <si>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</si>
  <si>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</si>
  <si>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</si>
  <si>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</si>
  <si>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</si>
  <si>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</si>
  <si>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</si>
  <si>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</si>
  <si>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</si>
  <si>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</si>
  <si>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</si>
  <si>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</si>
  <si>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</si>
  <si>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</si>
  <si>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</si>
  <si>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</si>
  <si>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</si>
  <si>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</si>
  <si>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</si>
  <si>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</si>
  <si>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</si>
  <si>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</si>
  <si>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</si>
  <si>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</si>
  <si>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</si>
  <si>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</si>
  <si>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</si>
  <si>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</si>
  <si>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</si>
  <si>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</si>
  <si>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</si>
  <si>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</si>
  <si>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</si>
  <si>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</si>
  <si>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</si>
  <si>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</si>
  <si>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</si>
  <si>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</si>
  <si>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</si>
  <si>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</si>
  <si>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</si>
  <si>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</si>
  <si>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</si>
  <si>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</si>
  <si>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</si>
  <si>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</si>
  <si>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</si>
  <si>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</si>
  <si>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</si>
  <si>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</si>
  <si>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</si>
  <si>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</si>
  <si>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</si>
  <si>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</si>
  <si>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</si>
  <si>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</si>
  <si>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</si>
  <si>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</si>
  <si>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</si>
  <si>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</si>
  <si>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</si>
  <si>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</si>
  <si>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</si>
  <si>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</si>
  <si>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</si>
  <si>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</si>
  <si>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</si>
  <si>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</si>
  <si>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</si>
  <si>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</si>
  <si>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</si>
  <si>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</si>
  <si>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</si>
  <si>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</si>
  <si>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</si>
  <si>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</si>
  <si>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</si>
  <si>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</si>
  <si>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</si>
  <si>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</si>
  <si>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</si>
  <si>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</si>
  <si>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</si>
  <si>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</si>
  <si>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</si>
  <si>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</si>
  <si>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</si>
  <si>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</si>
  <si>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</si>
  <si>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</si>
  <si>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</si>
  <si>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</si>
  <si>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</si>
  <si>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</si>
  <si>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</si>
  <si>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</si>
  <si>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</si>
  <si>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</si>
  <si>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</si>
  <si>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</si>
  <si>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</si>
  <si>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</si>
  <si>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</si>
  <si>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</si>
  <si>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</si>
  <si>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</si>
  <si>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</si>
  <si>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</si>
  <si>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</si>
  <si>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</si>
  <si>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</si>
  <si>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</si>
  <si>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</si>
  <si>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</si>
  <si>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</si>
  <si>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</si>
  <si>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</si>
  <si>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</si>
  <si>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</si>
  <si>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</si>
  <si>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</si>
  <si>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</si>
  <si>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</si>
  <si>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</si>
  <si>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</si>
  <si>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</si>
  <si>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</si>
  <si>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</si>
  <si>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</si>
  <si>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</si>
  <si>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</si>
  <si>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</si>
  <si>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</si>
  <si>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</si>
  <si>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</si>
  <si>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</si>
  <si>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</si>
  <si>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</si>
  <si>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</si>
  <si>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</si>
  <si>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</si>
  <si>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</si>
  <si>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</si>
  <si>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</si>
  <si>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</si>
  <si>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</si>
  <si>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</si>
  <si>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</si>
  <si>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</si>
  <si>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</si>
  <si>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</si>
  <si>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</si>
  <si>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</si>
  <si>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</si>
  <si>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</si>
  <si>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</si>
  <si>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</si>
  <si>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</si>
  <si>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</si>
  <si>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</si>
  <si>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</si>
  <si>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</si>
  <si>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</si>
  <si>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</si>
  <si>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</si>
  <si>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</si>
  <si>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</si>
  <si>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</si>
  <si>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</si>
  <si>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</si>
  <si>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</si>
  <si>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</si>
  <si>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</si>
  <si>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</si>
  <si>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</si>
  <si>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</si>
  <si>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</si>
  <si>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</si>
  <si>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</si>
  <si>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</si>
  <si>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</si>
  <si>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</si>
  <si>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</si>
  <si>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</si>
  <si>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</si>
  <si>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</si>
  <si>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</si>
  <si>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</si>
  <si>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</si>
  <si>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</si>
  <si>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</si>
  <si>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</si>
  <si>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</si>
  <si>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</si>
  <si>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</si>
  <si>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</si>
  <si>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</si>
  <si>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</si>
  <si>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</si>
  <si>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</si>
  <si>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</si>
  <si>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</si>
  <si>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</si>
  <si>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</si>
  <si>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</si>
  <si>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</si>
  <si>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</si>
  <si>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</si>
  <si>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</si>
  <si>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</si>
  <si>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</si>
  <si>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</si>
  <si>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</si>
  <si>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</si>
  <si>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</si>
  <si>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</si>
  <si>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</si>
  <si>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</si>
  <si>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</si>
  <si>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</si>
  <si>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</si>
  <si>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</si>
  <si>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</si>
  <si>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</si>
  <si>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</si>
  <si>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</si>
  <si>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</si>
  <si>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</si>
  <si>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</si>
  <si>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</si>
  <si>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</si>
  <si>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</si>
  <si>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</si>
  <si>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</si>
  <si>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</si>
  <si>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</si>
  <si>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</si>
  <si>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</si>
  <si>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</si>
  <si>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</si>
  <si>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</si>
  <si>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</si>
  <si>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</si>
  <si>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</si>
  <si>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</si>
  <si>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</si>
  <si>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</si>
  <si>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</si>
  <si>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</si>
  <si>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</si>
  <si>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</si>
  <si>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</si>
  <si>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</si>
  <si>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</si>
  <si>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</si>
  <si>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</si>
  <si>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</si>
  <si>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</si>
  <si>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</si>
  <si>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</si>
  <si>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</si>
  <si>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</si>
  <si>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</si>
  <si>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</si>
  <si>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</si>
  <si>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</si>
  <si>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</si>
  <si>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</si>
  <si>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</si>
  <si>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</si>
  <si>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</si>
  <si>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</si>
  <si>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</si>
  <si>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</si>
  <si>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</si>
  <si>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</si>
  <si>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</si>
  <si>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</si>
  <si>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</si>
  <si>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</si>
  <si>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</si>
  <si>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</si>
  <si>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</si>
  <si>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</si>
  <si>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</si>
  <si>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</si>
  <si>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</si>
  <si>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</si>
  <si>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</si>
  <si>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</si>
  <si>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</si>
  <si>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</si>
  <si>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</si>
  <si>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</si>
  <si>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</si>
  <si>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</si>
  <si>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</si>
  <si>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</si>
  <si>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</si>
  <si>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</si>
  <si>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</si>
  <si>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</si>
  <si>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</si>
  <si>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</si>
  <si>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</si>
  <si>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</si>
  <si>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</si>
  <si>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</si>
  <si>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</si>
  <si>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</si>
  <si>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</si>
  <si>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</si>
  <si>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</si>
  <si>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</si>
  <si>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</si>
  <si>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</si>
  <si>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</si>
  <si>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</si>
  <si>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</si>
  <si>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</si>
  <si>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</si>
  <si>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</si>
  <si>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</si>
  <si>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</si>
  <si>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</si>
  <si>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</si>
  <si>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</si>
  <si>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</si>
  <si>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</si>
  <si>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</si>
  <si>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</si>
  <si>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</si>
  <si>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</si>
  <si>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</si>
  <si>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</si>
  <si>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</si>
  <si>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</si>
  <si>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</si>
  <si>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</si>
  <si>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</si>
  <si>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</si>
  <si>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</si>
  <si>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</si>
  <si>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</si>
  <si>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</si>
  <si>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</si>
  <si>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</si>
  <si>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</si>
  <si>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</si>
  <si>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</si>
  <si>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</si>
  <si>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</si>
  <si>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</si>
  <si>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</si>
  <si>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</si>
  <si>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</si>
  <si>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</si>
  <si>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</si>
  <si>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</si>
  <si>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</si>
  <si>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</si>
  <si>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</si>
  <si>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</si>
  <si>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</si>
  <si>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</si>
  <si>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</si>
  <si>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</si>
  <si>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</si>
  <si>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</si>
  <si>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</si>
  <si>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</si>
  <si>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</si>
  <si>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</si>
  <si>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</si>
  <si>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</si>
  <si>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</si>
  <si>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</si>
  <si>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</si>
  <si>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</si>
  <si>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</si>
  <si>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</si>
  <si>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</si>
  <si>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</si>
  <si>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</si>
  <si>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</si>
  <si>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</si>
  <si>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</si>
  <si>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</si>
  <si>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</si>
  <si>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</si>
  <si>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</si>
  <si>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</si>
  <si>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</si>
  <si>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</si>
  <si>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</si>
  <si>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</si>
  <si>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</si>
  <si>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</si>
  <si>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</si>
  <si>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</si>
  <si>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</si>
  <si>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</si>
  <si>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</si>
  <si>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</si>
  <si>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</si>
  <si>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</si>
  <si>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</si>
  <si>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</si>
  <si>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</si>
  <si>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</si>
  <si>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</si>
  <si>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</si>
  <si>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</si>
  <si>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</si>
  <si>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</si>
  <si>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</si>
  <si>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</si>
  <si>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</si>
  <si>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</si>
  <si>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</si>
  <si>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</si>
  <si>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</si>
  <si>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</si>
  <si>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</si>
  <si>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</si>
  <si>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</si>
  <si>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</si>
  <si>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</si>
  <si>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</si>
  <si>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</si>
  <si>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</si>
  <si>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</si>
  <si>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</si>
  <si>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</si>
  <si>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</si>
  <si>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</si>
  <si>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</si>
  <si>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</si>
  <si>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</si>
  <si>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</si>
  <si>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</si>
  <si>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</si>
  <si>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</si>
  <si>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</si>
  <si>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</si>
  <si>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</si>
  <si>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</si>
  <si>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</si>
  <si>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</si>
  <si>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</si>
  <si>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</si>
  <si>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</si>
  <si>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</si>
  <si>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</si>
  <si>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</si>
  <si>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</si>
  <si>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</si>
  <si>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</si>
  <si>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</si>
  <si>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</si>
  <si>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</si>
  <si>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</si>
  <si>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</si>
  <si>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</si>
  <si>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</si>
  <si>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</si>
  <si>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</si>
  <si>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</si>
  <si>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</si>
  <si>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</si>
  <si>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</si>
  <si>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</si>
  <si>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</si>
  <si>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</si>
  <si>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</si>
  <si>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</si>
  <si>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</si>
  <si>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</si>
  <si>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</si>
  <si>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</si>
  <si>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</si>
  <si>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</si>
  <si>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</si>
  <si>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</si>
  <si>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</si>
  <si>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</si>
  <si>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</si>
  <si>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</si>
  <si>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</si>
  <si>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</si>
  <si>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</si>
  <si>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</si>
  <si>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</si>
  <si>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</si>
  <si>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</si>
  <si>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</si>
  <si>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</si>
  <si>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</si>
  <si>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</si>
  <si>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</si>
  <si>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</si>
  <si>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</si>
  <si>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</si>
  <si>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</si>
  <si>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</si>
  <si>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</si>
  <si>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</si>
  <si>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</si>
  <si>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</si>
  <si>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</si>
  <si>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</si>
  <si>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</si>
  <si>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</si>
  <si>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</si>
  <si>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</si>
  <si>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</si>
  <si>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</si>
  <si>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</si>
  <si>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</si>
  <si>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</si>
  <si>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</si>
  <si>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</si>
  <si>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</si>
  <si>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</si>
  <si>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</si>
  <si>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</si>
  <si>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</si>
  <si>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</si>
  <si>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</si>
  <si>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</si>
  <si>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</si>
  <si>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</si>
  <si>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</si>
  <si>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</si>
  <si>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</si>
  <si>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</si>
  <si>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</si>
  <si>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</si>
  <si>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</si>
  <si>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</si>
  <si>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</si>
  <si>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</si>
  <si>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</si>
  <si>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</si>
  <si>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</si>
  <si>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</si>
  <si>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</si>
  <si>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</si>
  <si>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</si>
  <si>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</si>
  <si>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</si>
  <si>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</si>
  <si>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</si>
  <si>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</si>
  <si>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</si>
  <si>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</si>
  <si>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</si>
  <si>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</si>
  <si>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</si>
  <si>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</si>
  <si>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</si>
  <si>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</si>
  <si>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</si>
  <si>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</si>
  <si>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</si>
  <si>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</si>
  <si>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</si>
  <si>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</si>
  <si>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</si>
  <si>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</si>
  <si>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</si>
  <si>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</si>
  <si>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</si>
  <si>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</si>
  <si>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</si>
  <si>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</si>
  <si>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</si>
  <si>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</si>
  <si>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</si>
  <si>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</si>
  <si>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</si>
  <si>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</si>
  <si>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</si>
  <si>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</si>
  <si>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</si>
  <si>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</si>
  <si>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</si>
  <si>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</si>
  <si>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</si>
  <si>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</si>
  <si>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</si>
  <si>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</si>
  <si>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</si>
  <si>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</si>
  <si>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</si>
  <si>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</si>
  <si>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</si>
  <si>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</si>
  <si>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</si>
  <si>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</si>
  <si>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</si>
  <si>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</si>
  <si>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</si>
  <si>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</si>
  <si>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</si>
  <si>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</si>
  <si>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</si>
  <si>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</si>
  <si>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</si>
  <si>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</si>
  <si>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</si>
  <si>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</si>
  <si>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</si>
  <si>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</si>
  <si>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</si>
  <si>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</si>
  <si>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</si>
  <si>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</si>
  <si>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</si>
  <si>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</si>
  <si>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</si>
  <si>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</si>
  <si>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</si>
  <si>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</si>
  <si>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</si>
  <si>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</si>
  <si>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</si>
  <si>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</si>
  <si>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</si>
  <si>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</si>
  <si>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</si>
  <si>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</si>
  <si>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</si>
  <si>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</si>
  <si>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</si>
  <si>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</si>
  <si>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</si>
  <si>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</si>
  <si>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</si>
  <si>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</si>
  <si>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</si>
  <si>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</si>
  <si>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</si>
  <si>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</si>
  <si>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</si>
  <si>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</si>
  <si>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</si>
  <si>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</si>
  <si>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</si>
  <si>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</si>
  <si>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</si>
  <si>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</si>
  <si>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</si>
  <si>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</si>
  <si>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</si>
  <si>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</si>
  <si>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</si>
  <si>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</si>
  <si>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</si>
  <si>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</si>
  <si>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</si>
  <si>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</si>
  <si>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</si>
  <si>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</si>
  <si>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</si>
  <si>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</si>
  <si>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</si>
  <si>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</si>
  <si>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</si>
  <si>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</si>
  <si>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</si>
  <si>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</si>
  <si>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</si>
  <si>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</si>
  <si>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</si>
  <si>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</si>
  <si>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</si>
  <si>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</si>
  <si>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</si>
  <si>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</si>
  <si>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</si>
  <si>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</si>
  <si>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</si>
  <si>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</si>
  <si>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</si>
  <si>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</si>
  <si>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</si>
  <si>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</si>
  <si>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</si>
  <si>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</si>
  <si>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</si>
  <si>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</si>
  <si>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</si>
  <si>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</si>
  <si>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</si>
  <si>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</si>
  <si>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</si>
  <si>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</si>
  <si>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</si>
  <si>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</si>
  <si>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</si>
  <si>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</si>
  <si>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</si>
  <si>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</si>
  <si>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</si>
  <si>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</si>
  <si>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</si>
  <si>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</si>
  <si>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</si>
  <si>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</si>
  <si>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</si>
  <si>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</si>
  <si>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</si>
  <si>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</si>
  <si>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</si>
  <si>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</si>
  <si>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</si>
  <si>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</si>
  <si>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</si>
  <si>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</si>
  <si>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</si>
  <si>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</si>
  <si>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</si>
  <si>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</si>
  <si>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</si>
  <si>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</si>
  <si>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</si>
  <si>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</si>
  <si>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</si>
  <si>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</si>
  <si>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</si>
  <si>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</si>
  <si>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</si>
  <si>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</si>
  <si>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</si>
  <si>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</si>
  <si>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</si>
  <si>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</si>
  <si>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</si>
  <si>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</si>
  <si>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</si>
  <si>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</si>
  <si>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</si>
  <si>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</si>
  <si>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</si>
  <si>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</si>
  <si>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</si>
  <si>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</si>
  <si>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</si>
  <si>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</si>
  <si>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</si>
  <si>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</si>
  <si>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</si>
  <si>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</si>
  <si>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</si>
  <si>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</si>
  <si>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</si>
  <si>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</si>
  <si>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</si>
  <si>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</si>
  <si>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</si>
  <si>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</si>
  <si>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</si>
  <si>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</si>
  <si>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</si>
  <si>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</si>
  <si>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</si>
  <si>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</si>
  <si>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</si>
  <si>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</si>
  <si>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</si>
  <si>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</si>
  <si>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</si>
  <si>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</si>
  <si>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</si>
  <si>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</si>
  <si>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</si>
  <si>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</si>
  <si>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</si>
  <si>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</si>
  <si>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</si>
  <si>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</si>
  <si>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</si>
  <si>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</si>
  <si>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</si>
  <si>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</si>
  <si>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</si>
  <si>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</si>
  <si>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</si>
  <si>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</si>
  <si>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</si>
  <si>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</si>
  <si>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</si>
  <si>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</si>
  <si>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</si>
  <si>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</si>
  <si>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</si>
  <si>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</si>
  <si>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</si>
  <si>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</si>
  <si>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</si>
  <si>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</si>
  <si>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</si>
  <si>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</si>
  <si>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</si>
  <si>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</si>
  <si>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</si>
  <si>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</si>
  <si>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</si>
  <si>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</si>
  <si>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</si>
  <si>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</si>
  <si>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</si>
  <si>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</si>
  <si>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</si>
  <si>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</si>
  <si>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</si>
  <si>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</si>
  <si>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</si>
  <si>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</si>
  <si>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</si>
  <si>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</si>
  <si>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</si>
  <si>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</si>
  <si>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</si>
  <si>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</si>
  <si>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</si>
  <si>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</si>
  <si>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</si>
  <si>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</si>
  <si>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</si>
  <si>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</si>
  <si>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</si>
  <si>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</si>
  <si>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</si>
  <si>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</si>
  <si>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</si>
  <si>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</si>
  <si>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</si>
  <si>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</si>
  <si>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</si>
  <si>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</si>
  <si>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</si>
  <si>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</si>
  <si>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</si>
  <si>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</si>
  <si>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</si>
  <si>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</si>
  <si>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</si>
  <si>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</si>
  <si>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</si>
  <si>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</si>
  <si>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</si>
  <si>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</si>
  <si>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</si>
  <si>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</si>
  <si>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</si>
  <si>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</si>
  <si>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</si>
  <si>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</si>
  <si>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</si>
  <si>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</si>
  <si>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</si>
  <si>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</si>
  <si>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</si>
  <si>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</si>
  <si>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</si>
  <si>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</si>
  <si>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</si>
  <si>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</si>
  <si>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</si>
  <si>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</si>
  <si>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</si>
  <si>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</si>
  <si>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</si>
  <si>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</si>
  <si>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</si>
  <si>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</si>
  <si>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</si>
  <si>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</si>
  <si>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</si>
  <si>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</si>
  <si>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</si>
  <si>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</si>
  <si>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</si>
  <si>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</si>
  <si>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</si>
  <si>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</si>
  <si>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</si>
  <si>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</si>
  <si>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</si>
  <si>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</si>
  <si>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</si>
  <si>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</si>
  <si>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</si>
  <si>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</si>
  <si>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</si>
  <si>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</si>
  <si>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</si>
  <si>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</si>
  <si>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</si>
  <si>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</si>
  <si>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</si>
  <si>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</si>
  <si>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</si>
  <si>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</si>
  <si>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</si>
  <si>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</si>
  <si>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</si>
  <si>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</si>
  <si>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</si>
  <si>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</si>
  <si>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</si>
  <si>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</si>
  <si>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</si>
  <si>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</si>
  <si>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</si>
  <si>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</si>
  <si>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</si>
  <si>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</si>
  <si>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</si>
  <si>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</si>
  <si>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</si>
  <si>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</si>
  <si>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</si>
  <si>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</si>
  <si>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</si>
  <si>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</si>
  <si>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</si>
  <si>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</si>
  <si>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</si>
  <si>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</si>
  <si>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</si>
  <si>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</si>
  <si>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</si>
  <si>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</si>
  <si>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</si>
  <si>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</si>
  <si>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</si>
  <si>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</si>
  <si>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</si>
  <si>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</si>
  <si>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</si>
  <si>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</si>
  <si>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</si>
  <si>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</si>
  <si>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</si>
  <si>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</si>
  <si>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</si>
  <si>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</si>
  <si>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</si>
  <si>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</si>
  <si>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</si>
  <si>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</si>
  <si>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</si>
  <si>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</si>
  <si>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</si>
  <si>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</si>
  <si>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</si>
  <si>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</si>
  <si>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</si>
  <si>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</si>
  <si>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</si>
  <si>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</si>
  <si>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</si>
  <si>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</si>
  <si>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</si>
  <si>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</si>
  <si>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</si>
  <si>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</si>
  <si>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</si>
  <si>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</si>
  <si>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</si>
  <si>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</si>
  <si>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</si>
  <si>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</si>
  <si>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</si>
  <si>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</si>
  <si>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</si>
  <si>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</si>
  <si>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</si>
  <si>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</si>
  <si>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</si>
  <si>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</si>
  <si>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</si>
  <si>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</si>
  <si>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</si>
  <si>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</si>
  <si>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</si>
  <si>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</si>
  <si>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</si>
  <si>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</si>
  <si>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</si>
  <si>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</si>
  <si>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</si>
  <si>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</si>
  <si>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</si>
  <si>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</si>
  <si>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</si>
  <si>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</si>
  <si>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</si>
  <si>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</si>
  <si>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</si>
  <si>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</si>
  <si>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</si>
  <si>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</si>
  <si>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</si>
  <si>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</si>
  <si>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</si>
  <si>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</si>
  <si>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</si>
  <si>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</si>
  <si>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</si>
  <si>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</si>
  <si>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</si>
  <si>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</si>
  <si>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</si>
  <si>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</si>
  <si>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</si>
  <si>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</si>
  <si>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</si>
  <si>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</si>
  <si>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</si>
  <si>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</si>
  <si>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</si>
  <si>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</si>
  <si>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</si>
  <si>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</si>
  <si>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</si>
  <si>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</si>
  <si>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</si>
  <si>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</si>
  <si>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</si>
  <si>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</si>
  <si>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</si>
  <si>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</si>
  <si>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</si>
  <si>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</si>
  <si>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</si>
  <si>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</si>
  <si>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</si>
  <si>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</si>
  <si>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</si>
  <si>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</si>
  <si>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</si>
  <si>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</si>
  <si>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</si>
  <si>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</si>
  <si>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</si>
  <si>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</si>
  <si>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</si>
  <si>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</si>
  <si>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</si>
  <si>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</si>
  <si>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</si>
  <si>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</si>
  <si>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</si>
  <si>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</si>
  <si>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</si>
  <si>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</si>
  <si>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</si>
  <si>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</si>
  <si>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</si>
  <si>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</si>
  <si>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</si>
  <si>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</si>
  <si>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</si>
  <si>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</si>
  <si>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</si>
  <si>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</si>
  <si>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</si>
  <si>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</si>
  <si>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</si>
  <si>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</si>
  <si>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</si>
  <si>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</si>
  <si>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</si>
  <si>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</si>
  <si>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</si>
  <si>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</si>
  <si>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</si>
  <si>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</si>
  <si>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</si>
  <si>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</si>
  <si>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</si>
  <si>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</si>
  <si>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</si>
  <si>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</si>
  <si>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</si>
  <si>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</si>
  <si>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</si>
  <si>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</si>
  <si>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</si>
  <si>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</si>
  <si>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</si>
  <si>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</si>
  <si>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</si>
  <si>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</si>
  <si>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</si>
  <si>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</si>
  <si>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</si>
  <si>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</si>
  <si>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</si>
  <si>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</si>
  <si>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</si>
  <si>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</si>
  <si>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</si>
  <si>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</si>
  <si>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</si>
  <si>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</si>
  <si>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</si>
  <si>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</si>
  <si>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</si>
  <si>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</si>
  <si>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</si>
  <si>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</si>
  <si>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</si>
  <si>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</si>
  <si>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</si>
  <si>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</si>
  <si>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</si>
  <si>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</si>
  <si>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</si>
  <si>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</si>
  <si>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</si>
  <si>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</si>
  <si>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</si>
  <si>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</si>
  <si>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</si>
  <si>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</si>
  <si>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</si>
  <si>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</si>
  <si>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</si>
  <si>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</si>
  <si>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</si>
  <si>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</si>
  <si>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</si>
  <si>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</si>
  <si>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</si>
  <si>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</si>
  <si>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</si>
  <si>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</si>
  <si>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</si>
  <si>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</si>
  <si>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</si>
  <si>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</si>
  <si>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</si>
  <si>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</si>
  <si>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</si>
  <si>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</si>
  <si>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</si>
  <si>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</si>
  <si>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</si>
  <si>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</si>
  <si>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</si>
  <si>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</si>
  <si>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</si>
  <si>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</si>
  <si>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</si>
  <si>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</si>
  <si>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</si>
  <si>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</si>
  <si>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</si>
  <si>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</si>
  <si>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</si>
  <si>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</si>
  <si>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</si>
  <si>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</si>
  <si>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</si>
  <si>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</si>
  <si>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</si>
  <si>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</si>
  <si>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</si>
  <si>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</si>
  <si>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</si>
  <si>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</si>
  <si>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</si>
  <si>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</si>
  <si>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</si>
  <si>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</si>
  <si>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</si>
  <si>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</si>
  <si>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</si>
  <si>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</si>
  <si>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</si>
  <si>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</si>
  <si>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</si>
  <si>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</si>
  <si>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</si>
  <si>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</si>
  <si>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</si>
  <si>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</si>
  <si>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</si>
  <si>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</si>
  <si>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</si>
  <si>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</si>
  <si>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</si>
  <si>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</si>
  <si>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</si>
  <si>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</si>
  <si>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</si>
  <si>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</si>
  <si>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</si>
  <si>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</si>
  <si>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</si>
  <si>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</si>
  <si>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</si>
  <si>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</si>
  <si>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</si>
  <si>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</si>
  <si>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</si>
  <si>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</si>
  <si>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</si>
  <si>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</si>
  <si>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</si>
  <si>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</si>
  <si>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</si>
  <si>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</si>
  <si>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</si>
  <si>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</si>
  <si>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</si>
  <si>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</si>
  <si>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</si>
  <si>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</si>
  <si>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</si>
  <si>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</si>
  <si>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</si>
  <si>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</si>
  <si>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</si>
  <si>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</si>
  <si>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</si>
  <si>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</si>
  <si>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</si>
  <si>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</si>
  <si>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</si>
  <si>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</si>
  <si>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</si>
  <si>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</si>
  <si>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</si>
  <si>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</si>
  <si>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</si>
  <si>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</si>
  <si>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</si>
  <si>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</si>
  <si>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</si>
  <si>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</si>
  <si>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</si>
  <si>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</si>
  <si>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</si>
  <si>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</si>
  <si>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</si>
  <si>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</si>
  <si>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</si>
  <si>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</si>
  <si>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</si>
  <si>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</si>
  <si>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</si>
  <si>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</si>
  <si>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</si>
  <si>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</si>
  <si>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</si>
  <si>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</si>
  <si>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</si>
  <si>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</si>
  <si>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</si>
  <si>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</si>
  <si>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</si>
  <si>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</si>
  <si>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</si>
  <si>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</si>
  <si>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</si>
  <si>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</si>
  <si>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</si>
  <si>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</si>
  <si>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</si>
  <si>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</si>
  <si>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</si>
  <si>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</si>
  <si>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</si>
  <si>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</si>
  <si>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</si>
  <si>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</si>
  <si>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</si>
  <si>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</si>
  <si>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</si>
  <si>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</si>
  <si>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</si>
  <si>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</si>
  <si>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</si>
  <si>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</si>
  <si>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</si>
  <si>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</si>
  <si>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</si>
  <si>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</si>
  <si>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</si>
  <si>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</si>
  <si>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</si>
  <si>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</si>
  <si>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</si>
  <si>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</si>
  <si>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</si>
  <si>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</si>
  <si>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</si>
  <si>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</si>
  <si>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</si>
  <si>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</si>
  <si>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</si>
  <si>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</si>
  <si>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</si>
  <si>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</si>
  <si>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</si>
  <si>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</si>
  <si>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</si>
  <si>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</si>
  <si>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</si>
  <si>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</si>
  <si>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</si>
  <si>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</si>
  <si>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</si>
  <si>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</si>
  <si>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</si>
  <si>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</si>
  <si>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</si>
  <si>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</si>
  <si>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</si>
  <si>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</si>
  <si>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</si>
  <si>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</si>
  <si>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</si>
  <si>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</si>
  <si>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</si>
  <si>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</si>
  <si>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</si>
  <si>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</si>
  <si>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</si>
  <si>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</si>
  <si>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</si>
  <si>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</si>
  <si>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</si>
  <si>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</si>
  <si>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</si>
  <si>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</si>
  <si>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</si>
  <si>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</si>
  <si>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</si>
  <si>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</si>
  <si>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</si>
  <si>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</si>
  <si>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</si>
  <si>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</si>
  <si>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</si>
  <si>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</si>
  <si>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</si>
  <si>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</si>
  <si>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</si>
  <si>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</si>
  <si>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</si>
  <si>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</si>
  <si>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</si>
  <si>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</si>
  <si>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</si>
  <si>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</si>
  <si>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</si>
  <si>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</si>
  <si>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</si>
  <si>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</si>
  <si>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</si>
  <si>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</si>
  <si>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</si>
  <si>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</si>
  <si>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</si>
  <si>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</si>
  <si>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</si>
  <si>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</si>
  <si>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</si>
  <si>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</si>
  <si>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</si>
  <si>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</si>
  <si>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</si>
  <si>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</si>
  <si>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</si>
  <si>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</si>
  <si>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</si>
  <si>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</si>
  <si>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</si>
  <si>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</si>
  <si>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</si>
  <si>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</si>
  <si>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</si>
  <si>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</si>
  <si>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</si>
  <si>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</si>
  <si>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</si>
  <si>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</si>
  <si>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</si>
  <si>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</si>
  <si>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</si>
  <si>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</si>
  <si>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</si>
  <si>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</si>
  <si>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</si>
  <si>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</si>
  <si>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</si>
  <si>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</si>
  <si>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</si>
  <si>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</si>
  <si>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</si>
  <si>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</si>
  <si>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</si>
  <si>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</si>
  <si>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</si>
  <si>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</si>
  <si>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</si>
  <si>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</si>
  <si>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</si>
  <si>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</si>
  <si>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</si>
  <si>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</si>
  <si>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</si>
  <si>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</si>
  <si>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</si>
  <si>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</si>
  <si>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</si>
  <si>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</si>
  <si>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</si>
  <si>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</si>
  <si>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</si>
  <si>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</si>
  <si>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</si>
  <si>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</si>
  <si>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</si>
  <si>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</si>
  <si>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</si>
  <si>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</si>
  <si>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</si>
  <si>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</si>
  <si>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</si>
  <si>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</si>
  <si>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</si>
  <si>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</si>
  <si>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</si>
  <si>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</si>
  <si>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</si>
  <si>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</si>
  <si>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</si>
  <si>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</si>
  <si>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</si>
  <si>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</si>
  <si>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</si>
  <si>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</si>
  <si>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</si>
  <si>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</si>
  <si>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</si>
  <si>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</si>
  <si>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</si>
  <si>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</si>
  <si>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</si>
  <si>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</si>
  <si>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</si>
  <si>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</si>
  <si>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</si>
  <si>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</si>
  <si>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</si>
  <si>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</si>
  <si>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</si>
  <si>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</si>
  <si>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</si>
  <si>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</si>
  <si>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</si>
  <si>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</si>
  <si>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</si>
  <si>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</si>
  <si>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</si>
  <si>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</si>
  <si>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</si>
  <si>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</si>
  <si>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</si>
  <si>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</si>
  <si>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</si>
  <si>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</si>
  <si>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</si>
  <si>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</si>
  <si>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</si>
  <si>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</si>
  <si>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</si>
  <si>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</si>
  <si>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</si>
  <si>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</si>
  <si>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</si>
  <si>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</si>
  <si>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</si>
  <si>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</si>
  <si>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</si>
  <si>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</si>
  <si>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</si>
  <si>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</si>
  <si>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</si>
  <si>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</si>
  <si>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</si>
  <si>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</si>
  <si>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</si>
  <si>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</si>
  <si>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</si>
  <si>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</si>
  <si>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</si>
  <si>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</si>
  <si>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</si>
  <si>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</si>
  <si>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</si>
  <si>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</si>
  <si>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</si>
  <si>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</si>
  <si>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</si>
  <si>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</si>
  <si>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</si>
  <si>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</si>
  <si>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</si>
  <si>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</si>
  <si>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</si>
  <si>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</si>
  <si>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</si>
  <si>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</si>
  <si>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</si>
  <si>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</si>
  <si>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</si>
  <si>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</si>
  <si>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</si>
  <si>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</si>
  <si>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</si>
  <si>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</si>
  <si>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</si>
  <si>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</si>
  <si>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</si>
  <si>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</si>
  <si>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</si>
  <si>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</si>
  <si>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</si>
  <si>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</si>
  <si>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</si>
  <si>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</si>
  <si>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</si>
  <si>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</si>
  <si>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</si>
  <si>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</si>
  <si>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</si>
  <si>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</si>
  <si>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</si>
  <si>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</si>
  <si>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</si>
  <si>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</si>
  <si>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</si>
  <si>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</si>
  <si>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</si>
  <si>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</si>
  <si>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</si>
  <si>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</si>
  <si>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</si>
  <si>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</si>
  <si>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</si>
  <si>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</si>
  <si>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</si>
  <si>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</si>
  <si>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</si>
  <si>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</si>
  <si>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</si>
  <si>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</si>
  <si>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</si>
  <si>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</si>
  <si>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</si>
  <si>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</si>
  <si>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</si>
  <si>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</si>
  <si>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</si>
  <si>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</si>
  <si>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</si>
  <si>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</si>
  <si>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</si>
  <si>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</si>
  <si>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</si>
  <si>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</si>
  <si>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</si>
  <si>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</si>
  <si>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</si>
  <si>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</si>
  <si>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</si>
  <si>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</si>
  <si>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</si>
  <si>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</si>
  <si>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</si>
  <si>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</si>
  <si>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</si>
  <si>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</si>
  <si>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</si>
  <si>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</si>
  <si>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</si>
  <si>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</si>
  <si>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</si>
  <si>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</si>
  <si>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</si>
  <si>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</si>
  <si>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</si>
  <si>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</si>
  <si>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</si>
  <si>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</si>
  <si>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</si>
  <si>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</si>
  <si>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</si>
  <si>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</si>
  <si>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</si>
  <si>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</si>
  <si>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</si>
  <si>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</si>
  <si>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</si>
  <si>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</si>
  <si>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</si>
  <si>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</si>
  <si>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</si>
  <si>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</si>
  <si>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</si>
  <si>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</si>
  <si>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</si>
  <si>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</si>
  <si>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</si>
  <si>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</si>
  <si>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</si>
  <si>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</si>
  <si>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</si>
  <si>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</si>
  <si>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</si>
  <si>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</si>
  <si>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</si>
  <si>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</si>
  <si>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</si>
  <si>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</si>
  <si>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</si>
  <si>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</si>
  <si>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</si>
  <si>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</si>
  <si>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</si>
  <si>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</si>
  <si>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</si>
  <si>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</si>
  <si>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</si>
  <si>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</si>
  <si>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</si>
  <si>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</si>
  <si>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</si>
  <si>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</si>
  <si>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</si>
  <si>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</si>
  <si>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</si>
  <si>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</si>
  <si>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</si>
  <si>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</si>
  <si>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</si>
  <si>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</si>
  <si>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</si>
  <si>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</si>
  <si>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</si>
  <si>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</si>
  <si>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</si>
  <si>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</si>
  <si>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</si>
  <si>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</si>
  <si>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</si>
  <si>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</si>
  <si>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</si>
  <si>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</si>
  <si>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</si>
  <si>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</si>
  <si>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</si>
  <si>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</si>
  <si>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</si>
  <si>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</si>
  <si>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</si>
  <si>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</si>
  <si>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</si>
  <si>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</si>
  <si>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</si>
  <si>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</si>
  <si>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</si>
  <si>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</si>
  <si>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</si>
  <si>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</si>
  <si>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</si>
  <si>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</si>
  <si>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</si>
  <si>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</si>
  <si>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</si>
  <si>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</si>
  <si>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</si>
  <si>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</si>
  <si>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</si>
  <si>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</si>
  <si>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</si>
  <si>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</si>
  <si>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</si>
  <si>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</si>
  <si>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</si>
  <si>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</si>
  <si>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</si>
  <si>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</si>
  <si>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</si>
  <si>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</si>
  <si>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</si>
  <si>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</si>
  <si>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</si>
  <si>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</si>
  <si>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</si>
  <si>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</si>
  <si>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</si>
  <si>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</si>
  <si>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</si>
  <si>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</si>
  <si>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</si>
  <si>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</si>
  <si>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</si>
  <si>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</si>
  <si>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</si>
  <si>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</si>
  <si>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</si>
  <si>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</si>
  <si>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</si>
  <si>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</si>
  <si>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</si>
  <si>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</si>
  <si>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</si>
  <si>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</si>
  <si>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</si>
  <si>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</si>
  <si>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</si>
  <si>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</si>
  <si>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</si>
  <si>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</si>
  <si>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</si>
  <si>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</si>
  <si>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</si>
  <si>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</si>
  <si>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</si>
  <si>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</si>
  <si>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</si>
  <si>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</si>
  <si>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</si>
  <si>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</si>
  <si>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</si>
  <si>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</si>
  <si>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</si>
  <si>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</si>
  <si>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</si>
  <si>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</si>
  <si>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</si>
  <si>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</si>
  <si>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</si>
  <si>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</si>
  <si>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</si>
  <si>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</si>
  <si>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</si>
  <si>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</si>
  <si>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</si>
  <si>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</si>
  <si>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</si>
  <si>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</si>
  <si>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</si>
  <si>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</si>
  <si>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</si>
  <si>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</si>
  <si>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</si>
  <si>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</si>
  <si>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</si>
  <si>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</si>
  <si>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</si>
  <si>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</si>
  <si>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</si>
  <si>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</si>
  <si>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</si>
  <si>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</si>
  <si>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</si>
  <si>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</si>
  <si>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</si>
  <si>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</si>
  <si>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</si>
  <si>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</si>
  <si>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</si>
  <si>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</si>
  <si>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</si>
  <si>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</si>
  <si>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</si>
  <si>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</si>
  <si>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</si>
  <si>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</si>
  <si>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</si>
  <si>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</si>
  <si>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</si>
  <si>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</si>
  <si>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</si>
  <si>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</si>
  <si>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</si>
  <si>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</si>
  <si>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</si>
  <si>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</si>
  <si>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</si>
  <si>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</si>
  <si>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</si>
  <si>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</si>
  <si>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</si>
  <si>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</si>
  <si>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</si>
  <si>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</si>
  <si>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</si>
  <si>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</si>
  <si>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</si>
  <si>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</si>
  <si>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</si>
  <si>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</si>
  <si>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</si>
  <si>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</si>
  <si>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</si>
  <si>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</si>
  <si>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</si>
  <si>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</si>
  <si>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</si>
  <si>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</si>
  <si>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</si>
  <si>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</si>
  <si>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</si>
  <si>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</si>
  <si>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</si>
  <si>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</si>
  <si>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</si>
  <si>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</si>
  <si>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</si>
  <si>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</si>
  <si>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</si>
  <si>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</si>
  <si>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</si>
  <si>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</si>
  <si>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</si>
  <si>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</si>
  <si>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</si>
  <si>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</si>
  <si>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</si>
  <si>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</si>
  <si>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</si>
  <si>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</si>
  <si>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</si>
  <si>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</si>
  <si>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</si>
  <si>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</si>
  <si>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</si>
  <si>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</si>
  <si>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</si>
  <si>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</si>
  <si>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</si>
  <si>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</si>
  <si>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</si>
  <si>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</si>
  <si>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</si>
  <si>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</si>
  <si>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</si>
  <si>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</si>
  <si>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</si>
  <si>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</si>
  <si>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</si>
  <si>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</si>
  <si>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</si>
  <si>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</si>
  <si>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</si>
  <si>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</si>
  <si>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</si>
  <si>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</si>
  <si>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</si>
  <si>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</si>
  <si>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</si>
  <si>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</si>
  <si>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</si>
  <si>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</si>
  <si>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</si>
  <si>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</si>
  <si>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</si>
  <si>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</si>
  <si>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</si>
  <si>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</si>
  <si>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</si>
  <si>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</si>
  <si>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</si>
  <si>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</si>
  <si>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</si>
  <si>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</si>
  <si>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</si>
  <si>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</si>
  <si>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</si>
  <si>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</si>
  <si>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</si>
  <si>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</si>
  <si>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</si>
  <si>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</si>
  <si>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</si>
  <si>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</si>
  <si>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</si>
  <si>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</si>
  <si>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</si>
  <si>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</si>
  <si>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</si>
  <si>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</si>
  <si>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</si>
  <si>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</si>
  <si>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</si>
  <si>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</si>
  <si>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</si>
  <si>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</si>
  <si>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</si>
  <si>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</si>
  <si>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</si>
  <si>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</si>
  <si>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</si>
  <si>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</si>
  <si>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</si>
  <si>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</si>
  <si>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</si>
  <si>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</si>
  <si>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</si>
  <si>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</si>
  <si>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</si>
  <si>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</si>
  <si>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</si>
  <si>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</si>
  <si>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</si>
  <si>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</si>
  <si>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</si>
  <si>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</si>
  <si>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</si>
  <si>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</si>
  <si>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</si>
  <si>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</si>
  <si>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</si>
  <si>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</si>
  <si>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</si>
  <si>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</si>
  <si>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</si>
  <si>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</si>
  <si>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</si>
  <si>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</si>
  <si>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</si>
  <si>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</si>
  <si>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</si>
  <si>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</si>
  <si>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</si>
  <si>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</si>
  <si>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</si>
  <si>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</si>
  <si>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</si>
  <si>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</si>
  <si>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</si>
  <si>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</si>
  <si>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</si>
  <si>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</si>
  <si>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</si>
  <si>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</si>
  <si>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</si>
  <si>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</si>
  <si>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</si>
  <si>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</si>
  <si>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</si>
  <si>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</si>
  <si>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</si>
  <si>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</si>
  <si>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</si>
  <si>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</si>
  <si>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</si>
  <si>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</si>
  <si>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</si>
  <si>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</si>
  <si>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</si>
  <si>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</si>
  <si>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</si>
  <si>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</si>
  <si>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</si>
  <si>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</si>
  <si>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</si>
  <si>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</si>
  <si>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</si>
  <si>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</si>
  <si>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</si>
  <si>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</si>
  <si>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</si>
  <si>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</si>
  <si>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</si>
  <si>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</si>
  <si>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</si>
  <si>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</si>
  <si>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</si>
  <si>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</si>
  <si>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</si>
  <si>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</si>
  <si>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</si>
  <si>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</si>
  <si>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</si>
  <si>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</si>
  <si>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</si>
  <si>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</si>
  <si>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</si>
  <si>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</si>
  <si>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</si>
  <si>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</si>
  <si>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</si>
  <si>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</si>
  <si>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</si>
  <si>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</si>
  <si>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</si>
  <si>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</si>
  <si>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</si>
  <si>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</si>
  <si>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</si>
  <si>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</si>
  <si>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</si>
  <si>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</si>
  <si>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</si>
  <si>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</si>
  <si>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</si>
  <si>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</si>
  <si>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</si>
  <si>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</si>
  <si>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</si>
  <si>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</si>
  <si>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</si>
  <si>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</si>
  <si>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</si>
  <si>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</si>
  <si>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</si>
  <si>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</si>
  <si>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</si>
  <si>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</si>
  <si>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</si>
  <si>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</si>
  <si>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</si>
  <si>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</si>
  <si>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</si>
  <si>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</si>
  <si>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</si>
  <si>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</si>
  <si>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</si>
  <si>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</si>
  <si>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</si>
  <si>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</si>
  <si>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</si>
  <si>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</si>
  <si>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</si>
  <si>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</si>
  <si>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</si>
  <si>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</si>
  <si>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</si>
  <si>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</si>
  <si>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</si>
  <si>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</si>
  <si>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</si>
  <si>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</si>
  <si>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</si>
  <si>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</si>
  <si>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</si>
  <si>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</si>
  <si>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</si>
  <si>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</si>
  <si>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</si>
  <si>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</si>
  <si>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</si>
  <si>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</si>
  <si>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</si>
  <si>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</si>
  <si>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</si>
  <si>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</si>
  <si>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</si>
  <si>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</si>
  <si>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</si>
  <si>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</si>
  <si>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</si>
  <si>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</si>
  <si>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</si>
  <si>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</si>
  <si>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</si>
  <si>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</si>
  <si>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</si>
  <si>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</si>
  <si>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</si>
  <si>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</si>
  <si>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</si>
  <si>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</si>
  <si>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</si>
  <si>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</si>
  <si>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</si>
  <si>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</si>
  <si>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</si>
  <si>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</si>
  <si>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</si>
  <si>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</si>
  <si>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</si>
  <si>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</si>
  <si>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</si>
  <si>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</si>
  <si>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</si>
  <si>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</si>
  <si>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</si>
  <si>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</si>
  <si>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</si>
  <si>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</si>
  <si>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</si>
  <si>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</si>
  <si>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</si>
  <si>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</si>
  <si>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</si>
  <si>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</si>
  <si>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</si>
  <si>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</si>
  <si>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</si>
  <si>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</si>
  <si>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</si>
  <si>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</si>
  <si>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</si>
  <si>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</si>
  <si>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</si>
  <si>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</si>
  <si>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</si>
  <si>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</si>
  <si>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</si>
  <si>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</si>
  <si>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</si>
  <si>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</si>
  <si>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</si>
  <si>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</si>
  <si>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</si>
  <si>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</si>
  <si>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</si>
  <si>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</si>
  <si>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</si>
  <si>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</si>
  <si>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</si>
  <si>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</si>
  <si>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</si>
  <si>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</si>
  <si>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</si>
  <si>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</si>
  <si>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</si>
  <si>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</si>
  <si>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</si>
  <si>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</si>
  <si>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</si>
  <si>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</si>
  <si>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</si>
  <si>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</si>
  <si>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</si>
  <si>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</si>
  <si>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</si>
  <si>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</si>
  <si>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</si>
  <si>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</si>
  <si>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</si>
  <si>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</si>
  <si>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</si>
  <si>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</si>
  <si>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</si>
  <si>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</si>
  <si>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</si>
  <si>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</si>
  <si>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</si>
  <si>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</si>
  <si>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</si>
  <si>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</si>
  <si>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</si>
  <si>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</si>
  <si>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</si>
  <si>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</si>
  <si>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</si>
  <si>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</si>
  <si>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</si>
  <si>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</si>
  <si>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</si>
  <si>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</si>
  <si>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</si>
  <si>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</si>
  <si>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</si>
  <si>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</si>
  <si>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</si>
  <si>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</si>
  <si>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</si>
  <si>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</si>
  <si>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</si>
  <si>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</si>
  <si>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</si>
  <si>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</si>
  <si>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</si>
  <si>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</si>
  <si>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</si>
  <si>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</si>
  <si>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</si>
  <si>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</si>
  <si>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</si>
  <si>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</si>
  <si>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</si>
  <si>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</si>
  <si>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</si>
  <si>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</si>
  <si>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</si>
  <si>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</si>
  <si>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</si>
  <si>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</si>
  <si>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</si>
  <si>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</si>
  <si>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</si>
  <si>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</si>
  <si>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</si>
  <si>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</si>
  <si>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</si>
  <si>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</si>
  <si>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</si>
  <si>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</si>
  <si>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</si>
  <si>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</si>
  <si>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</si>
  <si>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</si>
  <si>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</si>
  <si>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</si>
  <si>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</si>
  <si>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</si>
  <si>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</si>
  <si>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</si>
  <si>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</si>
  <si>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</si>
  <si>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</si>
  <si>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</si>
  <si>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</si>
  <si>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</si>
  <si>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</si>
  <si>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</si>
  <si>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</si>
  <si>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</si>
  <si>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</si>
  <si>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</si>
  <si>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</si>
  <si>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</si>
  <si>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</si>
  <si>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</si>
  <si>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</si>
  <si>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</si>
  <si>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</si>
  <si>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</si>
  <si>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</si>
  <si>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</si>
  <si>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</si>
  <si>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</si>
  <si>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</si>
  <si>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</si>
  <si>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</si>
  <si>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</si>
  <si>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</si>
  <si>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</si>
  <si>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</si>
  <si>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</si>
  <si>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</si>
  <si>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</si>
  <si>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</si>
  <si>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</si>
  <si>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</si>
  <si>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</si>
  <si>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</si>
  <si>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</si>
  <si>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</si>
  <si>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</si>
  <si>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</si>
  <si>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</si>
  <si>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</si>
  <si>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</si>
  <si>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</si>
  <si>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</si>
  <si>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</si>
  <si>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</si>
  <si>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</si>
  <si>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</si>
  <si>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</si>
  <si>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</si>
  <si>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</si>
  <si>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</si>
  <si>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</si>
  <si>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</si>
  <si>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</si>
  <si>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</si>
  <si>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</si>
  <si>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</si>
  <si>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</si>
  <si>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</si>
  <si>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</si>
  <si>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</si>
  <si>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</si>
  <si>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</si>
  <si>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</si>
  <si>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</si>
  <si>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</si>
  <si>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</si>
  <si>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</si>
  <si>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</si>
  <si>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</si>
  <si>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</si>
  <si>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</si>
  <si>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</si>
  <si>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</si>
  <si>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</si>
  <si>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</si>
  <si>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</si>
  <si>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</si>
  <si>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</si>
  <si>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</si>
  <si>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</si>
  <si>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</si>
  <si>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</si>
  <si>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</si>
  <si>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</si>
  <si>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</si>
  <si>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</si>
  <si>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</si>
  <si>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</si>
  <si>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</si>
  <si>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</si>
  <si>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</si>
  <si>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</si>
  <si>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</si>
  <si>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</si>
  <si>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</si>
  <si>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</si>
  <si>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</si>
  <si>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</si>
  <si>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</si>
  <si>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</si>
  <si>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</si>
  <si>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</si>
  <si>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</si>
  <si>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</si>
  <si>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</si>
  <si>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</si>
  <si>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</si>
  <si>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</si>
  <si>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</si>
  <si>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</si>
  <si>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</si>
  <si>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</si>
  <si>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</si>
  <si>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</si>
  <si>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</si>
  <si>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</si>
  <si>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</si>
  <si>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</si>
  <si>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</si>
  <si>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</si>
  <si>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</si>
  <si>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</si>
  <si>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</si>
  <si>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</si>
  <si>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</si>
  <si>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</si>
  <si>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</si>
  <si>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</si>
  <si>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</si>
  <si>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</si>
  <si>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</si>
  <si>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</si>
  <si>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</si>
  <si>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</si>
  <si>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</si>
  <si>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</si>
  <si>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</si>
  <si>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</si>
  <si>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</si>
  <si>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</si>
  <si>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</si>
  <si>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</si>
  <si>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</si>
  <si>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</si>
  <si>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</si>
  <si>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</si>
  <si>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</si>
  <si>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</si>
  <si>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</si>
  <si>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</si>
  <si>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</si>
  <si>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</si>
  <si>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</si>
  <si>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</si>
  <si>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</si>
  <si>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</si>
  <si>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</si>
  <si>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</si>
  <si>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</si>
  <si>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</si>
  <si>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</si>
  <si>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</si>
  <si>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</si>
  <si>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</si>
  <si>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</si>
  <si>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</si>
  <si>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</si>
  <si>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</si>
  <si>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</si>
  <si>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</si>
  <si>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</si>
  <si>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</si>
  <si>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</si>
  <si>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</si>
  <si>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</si>
  <si>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</si>
  <si>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</si>
  <si>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</si>
  <si>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</si>
  <si>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</si>
  <si>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</si>
  <si>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</si>
  <si>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</si>
  <si>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</si>
  <si>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</si>
  <si>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</si>
  <si>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</si>
  <si>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</si>
  <si>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</si>
  <si>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</si>
  <si>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</si>
  <si>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</si>
  <si>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</si>
  <si>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</si>
  <si>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</si>
  <si>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</si>
  <si>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</si>
  <si>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</si>
  <si>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</si>
  <si>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</si>
  <si>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</si>
  <si>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</si>
  <si>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</si>
  <si>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</si>
  <si>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</si>
  <si>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</si>
  <si>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</si>
  <si>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</si>
  <si>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</si>
  <si>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</si>
  <si>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</si>
  <si>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</si>
  <si>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</si>
  <si>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</si>
  <si>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</si>
  <si>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</si>
  <si>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</si>
  <si>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</si>
  <si>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</si>
  <si>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</si>
  <si>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</si>
  <si>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</si>
  <si>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</si>
  <si>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</si>
  <si>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</si>
  <si>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</si>
  <si>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</si>
  <si>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</si>
  <si>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</si>
  <si>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</si>
  <si>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</si>
  <si>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</si>
  <si>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</si>
  <si>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</si>
  <si>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</si>
  <si>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</si>
  <si>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</si>
  <si>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</si>
  <si>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</si>
  <si>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</si>
  <si>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</si>
  <si>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</si>
  <si>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</si>
  <si>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</si>
  <si>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</si>
  <si>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</si>
  <si>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</si>
  <si>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</si>
  <si>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</si>
  <si>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</si>
  <si>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</si>
  <si>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</si>
  <si>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</si>
  <si>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</si>
  <si>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</si>
  <si>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</si>
  <si>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</si>
  <si>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</si>
  <si>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</si>
  <si>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</si>
  <si>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</si>
  <si>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</si>
  <si>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</si>
  <si>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</si>
  <si>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</si>
  <si>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</si>
  <si>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</si>
  <si>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</si>
  <si>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</si>
  <si>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</si>
  <si>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</si>
  <si>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</si>
  <si>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</si>
  <si>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</si>
  <si>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</si>
  <si>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</si>
  <si>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</si>
  <si>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</si>
  <si>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</si>
  <si>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</si>
  <si>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</si>
  <si>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</si>
  <si>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</si>
  <si>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</si>
  <si>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</si>
  <si>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</si>
  <si>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</si>
  <si>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</si>
  <si>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</si>
  <si>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</si>
  <si>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</si>
  <si>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</si>
  <si>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</si>
  <si>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</si>
  <si>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</si>
  <si>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</si>
  <si>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</si>
  <si>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</si>
  <si>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</si>
  <si>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</si>
  <si>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</si>
  <si>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</si>
  <si>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</si>
  <si>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</si>
  <si>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</si>
  <si>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</si>
  <si>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</si>
  <si>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</si>
  <si>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</si>
  <si>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</si>
  <si>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</si>
  <si>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</si>
  <si>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</si>
  <si>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</si>
  <si>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</si>
  <si>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</si>
  <si>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</si>
  <si>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</si>
  <si>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</si>
  <si>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</si>
  <si>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</si>
  <si>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</si>
  <si>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</si>
  <si>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</si>
  <si>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</si>
  <si>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</si>
  <si>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</si>
  <si>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</si>
  <si>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</si>
  <si>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</si>
  <si>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</si>
  <si>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</si>
  <si>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</si>
  <si>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</si>
  <si>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</si>
  <si>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</si>
  <si>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</si>
  <si>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</si>
  <si>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</si>
  <si>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</si>
  <si>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</si>
  <si>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</si>
  <si>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</si>
  <si>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</si>
  <si>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</si>
  <si>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</si>
  <si>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</si>
  <si>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</si>
  <si>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</si>
  <si>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</si>
  <si>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</si>
  <si>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</si>
  <si>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</si>
  <si>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</si>
  <si>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</si>
  <si>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</si>
  <si>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</si>
  <si>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</si>
  <si>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</si>
  <si>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</si>
  <si>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</si>
  <si>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</si>
  <si>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</si>
  <si>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</si>
  <si>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</si>
  <si>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</si>
  <si>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</si>
  <si>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</si>
  <si>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</si>
  <si>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</si>
  <si>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</si>
  <si>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</si>
  <si>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</si>
  <si>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</si>
  <si>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</si>
  <si>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</si>
  <si>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</si>
  <si>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</si>
  <si>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</si>
  <si>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</si>
  <si>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</si>
  <si>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</si>
  <si>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</si>
  <si>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</si>
  <si>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</si>
  <si>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</si>
  <si>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</si>
  <si>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</si>
  <si>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</si>
  <si>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</si>
  <si>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</si>
  <si>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</si>
  <si>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</si>
  <si>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</si>
  <si>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</si>
  <si>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</si>
  <si>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</si>
  <si>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</si>
  <si>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</si>
  <si>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</si>
  <si>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</si>
  <si>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</si>
  <si>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</si>
  <si>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</si>
  <si>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</si>
  <si>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</si>
  <si>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</si>
  <si>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</si>
  <si>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</si>
  <si>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</si>
  <si>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</si>
  <si>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</si>
  <si>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</si>
  <si>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</si>
  <si>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</si>
  <si>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</si>
  <si>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</si>
  <si>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</si>
  <si>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</si>
  <si>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</si>
  <si>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</si>
  <si>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</si>
  <si>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</si>
  <si>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</si>
  <si>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</si>
  <si>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</si>
  <si>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</si>
  <si>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</si>
  <si>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</si>
  <si>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</si>
  <si>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</si>
  <si>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</si>
  <si>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</si>
  <si>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</si>
  <si>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</si>
  <si>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</si>
  <si>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</si>
  <si>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</si>
  <si>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</si>
  <si>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</si>
  <si>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</si>
  <si>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</si>
  <si>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</si>
  <si>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</si>
  <si>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</si>
  <si>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</si>
  <si>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</si>
  <si>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</si>
  <si>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</si>
  <si>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</si>
  <si>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</si>
  <si>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</si>
  <si>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</si>
  <si>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</si>
  <si>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</si>
  <si>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</si>
  <si>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</si>
  <si>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</si>
  <si>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</si>
  <si>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</si>
  <si>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</si>
  <si>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</si>
  <si>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</si>
  <si>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</si>
  <si>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</si>
  <si>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</si>
  <si>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</si>
  <si>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</si>
  <si>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</si>
  <si>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</si>
  <si>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</si>
  <si>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</si>
  <si>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</si>
  <si>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</si>
  <si>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</si>
  <si>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</si>
  <si>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</si>
  <si>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</si>
  <si>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</si>
  <si>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</si>
  <si>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</si>
  <si>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</si>
  <si>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</si>
  <si>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</si>
  <si>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</si>
  <si>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</si>
  <si>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</si>
  <si>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</si>
  <si>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</si>
  <si>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</si>
  <si>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</si>
  <si>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</si>
  <si>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</si>
  <si>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</si>
  <si>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</si>
  <si>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</si>
  <si>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</si>
  <si>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</si>
  <si>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</si>
  <si>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</si>
  <si>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</si>
  <si>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</si>
  <si>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</si>
  <si>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</si>
  <si>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</si>
  <si>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</si>
  <si>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</si>
  <si>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</si>
  <si>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</si>
  <si>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</si>
  <si>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</si>
  <si>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</si>
  <si>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</si>
  <si>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</si>
  <si>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</si>
  <si>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</si>
  <si>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</si>
  <si>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</si>
  <si>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</si>
  <si>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</si>
  <si>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</si>
  <si>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</si>
  <si>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</si>
  <si>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</si>
  <si>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</si>
  <si>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</si>
  <si>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</si>
  <si>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</si>
  <si>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</si>
  <si>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</si>
  <si>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</si>
  <si>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</si>
  <si>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</si>
  <si>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</si>
  <si>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</si>
  <si>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</si>
  <si>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</si>
  <si>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</si>
  <si>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</si>
  <si>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</si>
  <si>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</si>
  <si>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</si>
  <si>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</si>
  <si>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</si>
  <si>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</si>
  <si>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</si>
  <si>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</si>
  <si>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</si>
  <si>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</si>
  <si>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</si>
  <si>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</si>
  <si>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</si>
  <si>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</si>
  <si>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</si>
  <si>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</si>
  <si>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</si>
  <si>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</si>
  <si>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</si>
  <si>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</si>
  <si>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</si>
  <si>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</si>
  <si>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</si>
  <si>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</si>
  <si>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</si>
  <si>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</si>
  <si>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</si>
  <si>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</si>
  <si>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</si>
  <si>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</si>
  <si>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</si>
  <si>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</si>
  <si>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</si>
  <si>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</si>
  <si>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</si>
  <si>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</si>
  <si>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</si>
  <si>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</si>
  <si>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</si>
  <si>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</si>
  <si>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</si>
  <si>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</si>
  <si>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</si>
  <si>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</si>
  <si>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</si>
  <si>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</si>
  <si>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</si>
  <si>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</si>
  <si>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</si>
  <si>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</si>
  <si>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</si>
  <si>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</si>
  <si>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</si>
  <si>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</si>
  <si>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</si>
  <si>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</si>
  <si>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</si>
  <si>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</si>
  <si>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</si>
  <si>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</si>
  <si>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</si>
  <si>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</si>
  <si>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</si>
  <si>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</si>
  <si>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</si>
  <si>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</si>
  <si>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</si>
  <si>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</si>
  <si>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</si>
  <si>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</si>
  <si>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</si>
  <si>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</si>
  <si>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</si>
  <si>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</si>
  <si>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</si>
  <si>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</si>
  <si>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</si>
  <si>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</si>
  <si>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</si>
  <si>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</si>
  <si>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</si>
  <si>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</si>
  <si>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</si>
  <si>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</si>
  <si>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</si>
  <si>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</si>
  <si>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</si>
  <si>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</si>
  <si>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</si>
  <si>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</si>
  <si>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</si>
  <si>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</si>
  <si>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</si>
  <si>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</si>
  <si>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</si>
  <si>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</si>
  <si>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</si>
  <si>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</si>
  <si>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</si>
  <si>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</si>
  <si>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</si>
  <si>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</si>
  <si>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</si>
  <si>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</si>
  <si>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</si>
  <si>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</si>
  <si>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</si>
  <si>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</si>
  <si>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</si>
  <si>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</si>
  <si>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</si>
  <si>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</si>
  <si>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</si>
  <si>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</si>
  <si>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</si>
  <si>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</si>
  <si>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</si>
  <si>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</si>
  <si>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</si>
  <si>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</si>
  <si>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</si>
  <si>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</si>
  <si>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</si>
  <si>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</si>
  <si>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</si>
  <si>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</si>
  <si>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</si>
  <si>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</si>
  <si>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</si>
  <si>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</si>
  <si>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</si>
  <si>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</si>
  <si>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</si>
  <si>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</si>
  <si>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</si>
  <si>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</si>
  <si>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</si>
  <si>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</si>
  <si>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</si>
  <si>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</si>
  <si>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</si>
  <si>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</si>
  <si>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</si>
  <si>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</si>
  <si>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</si>
  <si>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</si>
  <si>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</si>
  <si>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</si>
  <si>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</si>
  <si>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</si>
  <si>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</si>
  <si>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</si>
  <si>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</si>
  <si>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</si>
  <si>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</si>
  <si>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</si>
  <si>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</si>
  <si>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</si>
  <si>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</si>
  <si>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</si>
  <si>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</si>
  <si>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</si>
  <si>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</si>
  <si>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</si>
  <si>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</si>
  <si>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</si>
  <si>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</si>
  <si>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</si>
  <si>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</si>
  <si>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</si>
  <si>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</si>
  <si>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</si>
  <si>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</si>
  <si>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</si>
  <si>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</si>
  <si>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</si>
  <si>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</si>
  <si>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</si>
  <si>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</si>
  <si>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</si>
  <si>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</si>
  <si>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</si>
  <si>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</si>
  <si>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</si>
  <si>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</si>
  <si>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</si>
  <si>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</si>
  <si>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</si>
  <si>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</si>
  <si>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</si>
  <si>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</si>
  <si>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</si>
  <si>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</si>
  <si>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</si>
  <si>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</si>
  <si>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</si>
  <si>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</si>
  <si>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</si>
  <si>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</si>
  <si>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</si>
  <si>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</si>
  <si>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</si>
  <si>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</si>
  <si>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</si>
  <si>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</si>
  <si>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</si>
  <si>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</si>
  <si>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</si>
  <si>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</si>
  <si>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</si>
  <si>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</si>
  <si>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</si>
  <si>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</si>
  <si>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</si>
  <si>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</si>
  <si>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</si>
  <si>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</si>
  <si>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</si>
  <si>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</si>
  <si>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</si>
  <si>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</si>
  <si>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</si>
  <si>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</si>
  <si>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</si>
  <si>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</si>
  <si>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</si>
  <si>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</si>
  <si>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</si>
  <si>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</si>
  <si>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</si>
  <si>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</si>
  <si>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</si>
  <si>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</si>
  <si>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</si>
  <si>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</si>
  <si>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</si>
  <si>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</si>
  <si>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</si>
  <si>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</si>
  <si>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</si>
  <si>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</si>
  <si>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</si>
  <si>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</si>
  <si>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</si>
  <si>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</si>
  <si>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</si>
  <si>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</si>
  <si>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</si>
  <si>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</si>
  <si>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</si>
  <si>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</si>
  <si>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</si>
  <si>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</si>
  <si>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</si>
  <si>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</si>
  <si>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</si>
  <si>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</si>
  <si>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</si>
  <si>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</si>
  <si>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</si>
  <si>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</si>
  <si>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</si>
  <si>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</si>
  <si>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</si>
  <si>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</si>
  <si>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</si>
  <si>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</si>
  <si>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</si>
  <si>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</si>
  <si>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</si>
  <si>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</si>
  <si>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</si>
  <si>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</si>
  <si>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</si>
  <si>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</si>
  <si>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</si>
  <si>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</si>
  <si>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</si>
  <si>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</si>
  <si>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</si>
  <si>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</si>
  <si>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</si>
  <si>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</si>
  <si>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</si>
  <si>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</si>
  <si>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</si>
  <si>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</si>
  <si>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</si>
  <si>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</si>
  <si>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</si>
  <si>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</si>
  <si>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</si>
  <si>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</si>
  <si>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</si>
  <si>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</si>
  <si>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</si>
  <si>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</si>
  <si>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</si>
  <si>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</si>
  <si>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</si>
  <si>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</si>
  <si>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</si>
  <si>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</si>
  <si>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</si>
  <si>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</si>
  <si>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</si>
  <si>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</si>
  <si>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</si>
  <si>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</si>
  <si>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</si>
  <si>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</si>
  <si>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</si>
  <si>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</si>
  <si>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</si>
  <si>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</si>
  <si>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</si>
  <si>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</si>
  <si>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</si>
  <si>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</si>
  <si>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</si>
  <si>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</si>
  <si>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</si>
  <si>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</si>
  <si>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</si>
  <si>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</si>
  <si>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</si>
  <si>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</si>
  <si>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</si>
  <si>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</si>
  <si>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</si>
  <si>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</si>
  <si>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</si>
  <si>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</si>
  <si>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</si>
  <si>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</si>
  <si>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</si>
  <si>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</si>
  <si>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</si>
  <si>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</si>
  <si>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</si>
  <si>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</si>
  <si>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</si>
  <si>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</si>
  <si>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</si>
  <si>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</si>
  <si>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</si>
  <si>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</si>
  <si>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</si>
  <si>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</si>
  <si>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</si>
  <si>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</si>
  <si>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</si>
  <si>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</si>
  <si>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</si>
  <si>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</si>
  <si>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</si>
  <si>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</si>
  <si>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</si>
  <si>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</si>
  <si>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</si>
  <si>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</si>
  <si>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</si>
  <si>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</si>
  <si>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</si>
  <si>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</si>
  <si>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</si>
  <si>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</si>
  <si>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</si>
  <si>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</si>
  <si>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</si>
  <si>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</si>
  <si>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</si>
  <si>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</si>
  <si>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</si>
  <si>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</si>
  <si>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</si>
  <si>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</si>
  <si>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</si>
  <si>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</si>
  <si>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</si>
  <si>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</si>
  <si>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</si>
  <si>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</si>
  <si>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</si>
  <si>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</si>
  <si>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</si>
  <si>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</si>
  <si>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</si>
  <si>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</si>
  <si>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</si>
  <si>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</si>
  <si>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</si>
  <si>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</si>
  <si>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</si>
  <si>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</si>
  <si>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</si>
  <si>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</si>
  <si>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</si>
  <si>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</si>
  <si>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</si>
  <si>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</si>
  <si>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</si>
  <si>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</si>
  <si>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</si>
  <si>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</si>
  <si>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</si>
  <si>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</si>
  <si>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</si>
  <si>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</si>
  <si>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</si>
  <si>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</si>
  <si>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</si>
  <si>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</si>
  <si>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</si>
  <si>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</si>
  <si>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</si>
  <si>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</si>
  <si>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</si>
  <si>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</si>
  <si>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</si>
  <si>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</si>
  <si>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</si>
  <si>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</si>
  <si>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</si>
  <si>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</si>
  <si>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</si>
  <si>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</si>
  <si>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</si>
  <si>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</si>
  <si>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</si>
  <si>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</si>
  <si>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</si>
  <si>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</si>
  <si>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</si>
  <si>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</si>
  <si>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</si>
  <si>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</si>
  <si>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</si>
  <si>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</si>
  <si>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</si>
  <si>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</si>
  <si>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</si>
  <si>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</si>
  <si>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</si>
  <si>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</si>
  <si>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</si>
  <si>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</si>
  <si>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</si>
  <si>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</si>
  <si>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</si>
  <si>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</si>
  <si>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</si>
  <si>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</si>
  <si>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</si>
  <si>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</si>
  <si>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</si>
  <si>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</si>
  <si>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</si>
  <si>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</si>
  <si>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</si>
  <si>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</si>
  <si>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</si>
  <si>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</si>
  <si>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</si>
  <si>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</si>
  <si>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</si>
  <si>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</si>
  <si>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</si>
  <si>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</si>
  <si>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</si>
  <si>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</si>
  <si>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</si>
  <si>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</si>
  <si>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</si>
  <si>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</si>
  <si>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</si>
  <si>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</si>
  <si>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</si>
  <si>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</si>
  <si>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</si>
  <si>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</si>
  <si>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</si>
  <si>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</si>
  <si>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</si>
  <si>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</si>
  <si>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</si>
  <si>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</si>
  <si>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</si>
  <si>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</si>
  <si>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</si>
  <si>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</si>
  <si>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</si>
  <si>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</si>
  <si>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</si>
  <si>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</si>
  <si>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</si>
  <si>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</si>
  <si>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</si>
  <si>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</si>
  <si>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</si>
  <si>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</si>
  <si>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</si>
  <si>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</si>
  <si>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</si>
  <si>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</si>
  <si>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</si>
  <si>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</si>
  <si>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</si>
  <si>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</si>
  <si>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</si>
  <si>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</si>
  <si>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</si>
  <si>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</si>
  <si>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</si>
  <si>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</si>
  <si>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</si>
  <si>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</si>
  <si>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</si>
  <si>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</si>
  <si>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</si>
  <si>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</si>
  <si>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</si>
  <si>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</si>
  <si>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</si>
  <si>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</si>
  <si>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</si>
  <si>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</si>
  <si>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</si>
  <si>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</si>
  <si>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</si>
  <si>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</si>
  <si>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</si>
  <si>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</si>
  <si>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</si>
  <si>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</si>
  <si>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</si>
  <si>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</si>
  <si>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</si>
  <si>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</si>
  <si>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</si>
  <si>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</si>
  <si>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</si>
  <si>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</si>
  <si>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</si>
  <si>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</si>
  <si>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</si>
  <si>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</si>
  <si>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</si>
  <si>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</si>
  <si>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</si>
  <si>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</si>
  <si>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</si>
  <si>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</si>
  <si>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</si>
  <si>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</si>
  <si>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</si>
  <si>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</si>
  <si>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</si>
  <si>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</si>
  <si>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</si>
  <si>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</si>
  <si>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</si>
  <si>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</si>
  <si>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</si>
  <si>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</si>
  <si>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</si>
  <si>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</si>
  <si>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</si>
  <si>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</si>
  <si>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</si>
  <si>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</si>
  <si>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</si>
  <si>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</si>
  <si>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</si>
  <si>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</si>
  <si>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</si>
  <si>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</si>
  <si>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</si>
  <si>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</si>
  <si>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</si>
  <si>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</si>
  <si>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</si>
  <si>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</si>
  <si>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</si>
  <si>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</si>
  <si>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</si>
  <si>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</si>
  <si>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</si>
  <si>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</si>
  <si>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</si>
  <si>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</si>
  <si>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</si>
  <si>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</si>
  <si>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</si>
  <si>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</si>
  <si>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</si>
  <si>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</si>
  <si>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</si>
  <si>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</si>
  <si>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</si>
  <si>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</si>
  <si>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</si>
  <si>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</si>
  <si>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</si>
  <si>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</si>
  <si>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</si>
  <si>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</si>
  <si>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</si>
  <si>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</si>
  <si>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</si>
  <si>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</si>
  <si>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</si>
  <si>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</si>
  <si>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</si>
  <si>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</si>
  <si>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</si>
  <si>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</si>
  <si>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</si>
  <si>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</si>
  <si>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</si>
  <si>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</si>
  <si>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</si>
  <si>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</si>
  <si>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</si>
  <si>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</si>
  <si>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</si>
  <si>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</si>
  <si>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</si>
  <si>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</si>
  <si>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</si>
  <si>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</si>
  <si>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</si>
  <si>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</si>
  <si>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</si>
  <si>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</si>
  <si>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</si>
  <si>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</si>
  <si>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</si>
  <si>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</si>
  <si>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</si>
  <si>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</si>
  <si>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</si>
  <si>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</si>
  <si>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</si>
  <si>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</si>
  <si>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</si>
  <si>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</si>
  <si>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</si>
  <si>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</si>
  <si>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</si>
  <si>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</si>
  <si>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</si>
  <si>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</si>
  <si>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</si>
  <si>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</si>
  <si>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</si>
  <si>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</si>
  <si>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</si>
  <si>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</si>
  <si>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</si>
  <si>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</si>
  <si>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</si>
  <si>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</si>
  <si>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</si>
  <si>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</si>
  <si>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</si>
  <si>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</si>
  <si>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</si>
  <si>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</si>
  <si>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</si>
  <si>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</si>
  <si>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</si>
  <si>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</si>
  <si>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</si>
  <si>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</si>
  <si>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</si>
  <si>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</si>
  <si>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</si>
  <si>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</si>
  <si>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</si>
  <si>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</si>
  <si>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</si>
  <si>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</si>
  <si>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</si>
  <si>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</si>
  <si>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</si>
  <si>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</si>
  <si>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</si>
  <si>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</si>
  <si>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</si>
  <si>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</si>
  <si>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</si>
  <si>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</si>
  <si>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</si>
  <si>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</si>
  <si>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</si>
  <si>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</si>
  <si>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</si>
  <si>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</si>
  <si>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</si>
  <si>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</si>
  <si>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</si>
  <si>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</si>
  <si>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</si>
  <si>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</si>
  <si>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</si>
  <si>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</si>
  <si>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</si>
  <si>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</si>
  <si>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</si>
  <si>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</si>
  <si>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</si>
  <si>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</si>
  <si>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</si>
  <si>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</si>
  <si>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</si>
  <si>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</si>
  <si>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</si>
  <si>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</si>
  <si>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</si>
  <si>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</si>
  <si>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</si>
  <si>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</si>
  <si>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</si>
  <si>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</si>
  <si>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</si>
  <si>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</si>
  <si>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</si>
  <si>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</si>
  <si>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</si>
  <si>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</si>
  <si>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</si>
  <si>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</si>
  <si>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</si>
  <si>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</si>
  <si>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</si>
  <si>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</si>
  <si>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</si>
  <si>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</si>
  <si>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</si>
  <si>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</si>
  <si>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</si>
  <si>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</si>
  <si>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</si>
  <si>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</si>
  <si>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</si>
  <si>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</si>
  <si>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</si>
  <si>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</si>
  <si>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</si>
  <si>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</si>
  <si>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</si>
  <si>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</si>
  <si>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</si>
  <si>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</si>
  <si>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</si>
  <si>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</si>
  <si>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</si>
  <si>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</si>
  <si>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</si>
  <si>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</si>
  <si>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</si>
  <si>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</si>
  <si>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</si>
  <si>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</si>
  <si>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</si>
  <si>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</si>
  <si>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</si>
  <si>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</si>
  <si>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</si>
  <si>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</si>
  <si>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</si>
  <si>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</si>
  <si>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</si>
  <si>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</si>
  <si>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</si>
  <si>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</si>
  <si>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</si>
  <si>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</si>
  <si>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</si>
  <si>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</si>
  <si>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</si>
  <si>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</si>
  <si>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</si>
  <si>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</si>
  <si>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</si>
  <si>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</si>
  <si>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</si>
  <si>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</si>
  <si>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</si>
  <si>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</si>
  <si>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</si>
  <si>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</si>
  <si>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</si>
  <si>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</si>
  <si>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</si>
  <si>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</si>
  <si>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</si>
  <si>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</si>
  <si>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</si>
  <si>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</si>
  <si>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</si>
  <si>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</si>
  <si>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</si>
  <si>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</si>
  <si>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</si>
  <si>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</si>
  <si>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</si>
  <si>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</si>
  <si>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</si>
  <si>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</si>
  <si>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</si>
  <si>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</si>
  <si>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</si>
  <si>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</si>
  <si>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</si>
  <si>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</si>
  <si>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</si>
  <si>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</si>
  <si>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</si>
  <si>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</si>
  <si>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</si>
  <si>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</si>
  <si>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</si>
  <si>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</si>
  <si>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</si>
  <si>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</si>
  <si>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</si>
  <si>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</si>
  <si>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</si>
  <si>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</si>
  <si>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</si>
  <si>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</si>
  <si>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</si>
  <si>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</si>
  <si>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</si>
  <si>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</si>
  <si>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</si>
  <si>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</si>
  <si>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</si>
  <si>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</si>
  <si>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</si>
  <si>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</si>
  <si>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</si>
  <si>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</si>
  <si>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</si>
  <si>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</si>
  <si>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</si>
  <si>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</si>
  <si>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</si>
  <si>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</si>
  <si>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</si>
  <si>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</si>
  <si>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</si>
  <si>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</si>
  <si>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</si>
  <si>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</si>
  <si>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</si>
  <si>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</si>
  <si>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</si>
  <si>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</si>
  <si>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</si>
  <si>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</si>
  <si>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</si>
  <si>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</si>
  <si>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</si>
  <si>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</si>
  <si>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</si>
  <si>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</si>
  <si>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</si>
  <si>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</si>
  <si>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</si>
  <si>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</si>
  <si>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</si>
  <si>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</si>
  <si>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</si>
  <si>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</si>
  <si>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</si>
  <si>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</si>
  <si>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</si>
  <si>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</si>
  <si>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</si>
  <si>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</si>
  <si>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</si>
  <si>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</si>
  <si>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</si>
  <si>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</si>
  <si>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</si>
  <si>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</si>
  <si>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</si>
  <si>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</si>
  <si>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</si>
  <si>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</si>
  <si>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</si>
  <si>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</si>
  <si>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</si>
  <si>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</si>
  <si>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</si>
  <si>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</si>
  <si>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</si>
  <si>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</si>
  <si>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</si>
  <si>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</si>
  <si>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</si>
  <si>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</si>
  <si>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</si>
  <si>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</si>
  <si>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</si>
  <si>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</si>
  <si>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</si>
  <si>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</si>
  <si>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</si>
  <si>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</si>
  <si>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</si>
  <si>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</si>
  <si>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</si>
  <si>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</si>
  <si>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</si>
  <si>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</si>
  <si>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</si>
  <si>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</si>
  <si>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</si>
  <si>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</si>
  <si>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</si>
  <si>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</si>
  <si>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</si>
  <si>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</si>
  <si>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</si>
  <si>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</si>
  <si>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</si>
  <si>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</si>
  <si>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</si>
  <si>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</si>
  <si>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</si>
  <si>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</si>
  <si>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</si>
  <si>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</si>
  <si>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</si>
  <si>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</si>
  <si>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</si>
  <si>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</si>
  <si>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</si>
  <si>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</si>
  <si>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</si>
  <si>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</si>
  <si>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</si>
  <si>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</si>
  <si>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</si>
  <si>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</si>
  <si>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</si>
  <si>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</si>
  <si>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</si>
  <si>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</si>
  <si>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</si>
  <si>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</si>
  <si>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</si>
  <si>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</si>
  <si>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</si>
  <si>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</si>
  <si>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</si>
  <si>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</si>
  <si>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</si>
  <si>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</si>
  <si>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</si>
  <si>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</si>
  <si>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</si>
  <si>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</si>
  <si>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</si>
  <si>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</si>
  <si>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</si>
  <si>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</si>
  <si>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</si>
  <si>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</si>
  <si>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</si>
  <si>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</si>
  <si>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</si>
  <si>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</si>
  <si>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</si>
  <si>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</si>
  <si>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</si>
  <si>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</si>
  <si>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</si>
  <si>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</si>
  <si>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</si>
  <si>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</si>
  <si>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</si>
  <si>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</si>
  <si>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</si>
  <si>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</si>
  <si>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</si>
  <si>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</si>
  <si>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</si>
  <si>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</si>
  <si>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</si>
  <si>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</si>
  <si>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</si>
  <si>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</si>
  <si>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</si>
  <si>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</si>
  <si>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</si>
  <si>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</si>
  <si>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</si>
  <si>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</si>
  <si>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</si>
  <si>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</si>
  <si>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</si>
  <si>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</si>
  <si>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</si>
  <si>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</si>
  <si>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</si>
  <si>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</si>
  <si>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</si>
  <si>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</si>
  <si>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</si>
  <si>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</si>
  <si>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</si>
  <si>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</si>
  <si>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</si>
  <si>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</si>
  <si>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</si>
  <si>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</si>
  <si>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</si>
  <si>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</si>
  <si>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</si>
  <si>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</si>
  <si>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</si>
  <si>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</si>
  <si>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</si>
  <si>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</si>
  <si>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</si>
  <si>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</si>
  <si>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</si>
  <si>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</si>
  <si>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</si>
  <si>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</si>
  <si>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</si>
  <si>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</si>
  <si>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</si>
  <si>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</si>
  <si>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</si>
  <si>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</si>
  <si>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</si>
  <si>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</si>
  <si>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</si>
  <si>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</si>
  <si>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</si>
  <si>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</si>
  <si>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</si>
  <si>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</si>
  <si>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</si>
  <si>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</si>
  <si>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</si>
  <si>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</si>
  <si>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</si>
  <si>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</si>
  <si>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</si>
  <si>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</si>
  <si>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</si>
  <si>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</si>
  <si>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</si>
  <si>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</si>
  <si>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</si>
  <si>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</si>
  <si>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</si>
  <si>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</si>
  <si>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</si>
  <si>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</si>
  <si>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</si>
  <si>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</si>
  <si>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</si>
  <si>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</si>
  <si>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</si>
  <si>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</si>
  <si>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</si>
  <si>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</si>
  <si>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</si>
  <si>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</si>
  <si>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</si>
  <si>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</si>
  <si>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</si>
  <si>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</si>
  <si>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</si>
  <si>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</si>
  <si>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</si>
  <si>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</si>
  <si>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</si>
  <si>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</si>
  <si>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</si>
  <si>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</si>
  <si>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</si>
  <si>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</si>
  <si>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</si>
  <si>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</si>
  <si>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</si>
  <si>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</si>
  <si>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</si>
  <si>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</si>
  <si>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</si>
  <si>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</si>
  <si>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</si>
  <si>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</si>
  <si>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</si>
  <si>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</si>
  <si>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</si>
  <si>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</si>
  <si>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</si>
  <si>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</si>
  <si>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</si>
  <si>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</si>
  <si>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</si>
  <si>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</si>
  <si>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</si>
  <si>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</si>
  <si>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</si>
  <si>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</si>
  <si>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</si>
  <si>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</si>
  <si>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</si>
  <si>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</si>
  <si>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</si>
  <si>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</si>
  <si>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</si>
  <si>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</si>
  <si>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</si>
  <si>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</si>
  <si>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</si>
  <si>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</si>
  <si>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</si>
  <si>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</si>
  <si>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</si>
  <si>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</si>
  <si>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</si>
  <si>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</si>
  <si>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</si>
  <si>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</si>
  <si>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</si>
  <si>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</si>
  <si>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</si>
  <si>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</si>
  <si>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</si>
  <si>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</si>
  <si>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</si>
  <si>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</si>
  <si>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</si>
  <si>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</si>
  <si>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</si>
  <si>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</si>
  <si>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</si>
  <si>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</si>
  <si>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</si>
  <si>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</si>
  <si>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</si>
  <si>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</si>
  <si>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</si>
  <si>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</si>
  <si>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</si>
  <si>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</si>
  <si>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</si>
  <si>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</si>
  <si>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</si>
  <si>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</si>
  <si>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</si>
  <si>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</si>
  <si>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</si>
  <si>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</si>
  <si>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</si>
  <si>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</si>
  <si>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</si>
  <si>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</si>
  <si>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</si>
  <si>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</si>
  <si>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</si>
  <si>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</si>
  <si>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</si>
  <si>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</si>
  <si>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</si>
  <si>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</si>
  <si>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</si>
  <si>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</si>
  <si>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</si>
  <si>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</si>
  <si>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</si>
  <si>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</si>
  <si>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</si>
  <si>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</si>
  <si>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</si>
  <si>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</si>
  <si>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</si>
  <si>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</si>
  <si>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</si>
  <si>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</si>
  <si>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</si>
  <si>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</si>
  <si>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</si>
  <si>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</si>
  <si>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</si>
  <si>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</si>
  <si>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</si>
  <si>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</si>
  <si>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</si>
  <si>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</si>
  <si>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</si>
  <si>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</si>
  <si>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</si>
  <si>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</si>
  <si>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</si>
  <si>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</si>
  <si>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</si>
  <si>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</si>
  <si>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</si>
  <si>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</si>
  <si>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</si>
  <si>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</si>
  <si>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</si>
  <si>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</si>
  <si>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</si>
  <si>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</si>
  <si>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</si>
  <si>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</si>
  <si>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</si>
  <si>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</si>
  <si>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</si>
  <si>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</si>
  <si>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</si>
  <si>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</si>
  <si>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</si>
  <si>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</si>
  <si>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</si>
  <si>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</si>
  <si>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</si>
  <si>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</si>
  <si>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</si>
  <si>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</si>
  <si>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</si>
  <si>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</si>
  <si>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</si>
  <si>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</si>
  <si>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</si>
  <si>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</si>
  <si>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</si>
  <si>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</si>
  <si>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</si>
  <si>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</si>
  <si>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</si>
  <si>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</si>
  <si>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</si>
  <si>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</si>
  <si>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</si>
  <si>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</si>
  <si>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</si>
  <si>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</si>
  <si>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</si>
  <si>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</si>
  <si>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</si>
  <si>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</si>
  <si>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</si>
  <si>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</si>
  <si>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</si>
  <si>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</si>
  <si>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</si>
  <si>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</si>
  <si>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</si>
  <si>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</si>
  <si>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</si>
  <si>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</si>
  <si>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</si>
  <si>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</si>
  <si>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</si>
  <si>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</si>
  <si>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</si>
  <si>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</si>
  <si>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</si>
  <si>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</si>
  <si>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</si>
  <si>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</si>
  <si>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</si>
  <si>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</si>
  <si>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</si>
  <si>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</si>
  <si>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</si>
  <si>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</si>
  <si>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</si>
  <si>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</si>
  <si>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</si>
  <si>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</si>
  <si>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</si>
  <si>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</si>
  <si>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</si>
  <si>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</si>
  <si>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</si>
  <si>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</si>
  <si>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</si>
  <si>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</si>
  <si>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</si>
  <si>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</si>
  <si>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</si>
  <si>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</si>
  <si>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</si>
  <si>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</si>
  <si>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</si>
  <si>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</si>
  <si>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</si>
  <si>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</si>
  <si>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</si>
  <si>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</si>
  <si>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</si>
  <si>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</si>
  <si>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</si>
  <si>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</si>
  <si>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</si>
  <si>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</si>
  <si>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</si>
  <si>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</si>
  <si>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</si>
  <si>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</si>
  <si>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</si>
  <si>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</si>
  <si>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</si>
  <si>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</si>
  <si>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</si>
  <si>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</si>
  <si>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</si>
  <si>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</si>
  <si>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</si>
  <si>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</si>
  <si>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</si>
  <si>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</si>
  <si>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</si>
  <si>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</si>
  <si>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</si>
  <si>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</si>
  <si>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</si>
  <si>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</si>
  <si>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</si>
  <si>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</si>
  <si>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</si>
  <si>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</si>
  <si>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</si>
  <si>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</si>
  <si>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</si>
  <si>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</si>
  <si>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</si>
  <si>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</si>
  <si>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</si>
  <si>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</si>
  <si>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</si>
  <si>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</si>
  <si>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</si>
  <si>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</si>
  <si>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</si>
  <si>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</si>
  <si>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</si>
  <si>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</si>
  <si>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</si>
  <si>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</si>
  <si>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</si>
  <si>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</si>
  <si>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</si>
  <si>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</si>
  <si>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</si>
  <si>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</si>
  <si>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</si>
  <si>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</si>
  <si>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</si>
  <si>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</si>
  <si>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</si>
  <si>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</si>
  <si>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</si>
  <si>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</si>
  <si>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</si>
  <si>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</si>
  <si>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</si>
  <si>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</si>
  <si>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</si>
  <si>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</si>
  <si>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</si>
  <si>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</si>
  <si>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</si>
  <si>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</si>
  <si>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</si>
  <si>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</si>
  <si>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</si>
  <si>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</si>
  <si>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</si>
  <si>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</si>
  <si>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</si>
  <si>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</si>
  <si>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</si>
  <si>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</si>
  <si>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</si>
  <si>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</si>
  <si>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</si>
  <si>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</si>
  <si>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</si>
  <si>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</si>
  <si>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</si>
  <si>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</si>
  <si>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</si>
  <si>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</si>
  <si>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</si>
  <si>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</si>
  <si>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</si>
  <si>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</si>
  <si>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</si>
  <si>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</si>
  <si>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</si>
  <si>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</si>
  <si>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</si>
  <si>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</si>
  <si>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</si>
  <si>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</si>
  <si>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</si>
  <si>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</si>
  <si>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</si>
  <si>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</si>
  <si>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</si>
  <si>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</si>
  <si>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</si>
  <si>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</si>
  <si>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</si>
  <si>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</si>
  <si>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</si>
  <si>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</si>
  <si>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</si>
  <si>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</si>
  <si>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</si>
  <si>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</si>
  <si>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</si>
  <si>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</si>
  <si>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</si>
  <si>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</si>
  <si>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</si>
  <si>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</si>
  <si>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</si>
  <si>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</si>
  <si>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</si>
  <si>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</si>
  <si>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</si>
  <si>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</si>
  <si>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</si>
  <si>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</si>
  <si>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</si>
  <si>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</si>
  <si>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</si>
  <si>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</si>
  <si>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</si>
  <si>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</si>
  <si>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</si>
  <si>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</si>
  <si>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</si>
  <si>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</si>
  <si>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</si>
  <si>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</si>
  <si>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</si>
  <si>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</si>
  <si>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</si>
  <si>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</si>
  <si>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</si>
  <si>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</si>
  <si>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</si>
  <si>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</si>
  <si>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</si>
  <si>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</si>
  <si>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</si>
  <si>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</si>
  <si>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</si>
  <si>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</si>
  <si>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</si>
  <si>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</si>
  <si>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</si>
  <si>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</si>
  <si>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</si>
  <si>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</si>
  <si>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</si>
  <si>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</si>
  <si>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</si>
  <si>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</si>
  <si>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</si>
  <si>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</si>
  <si>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</si>
  <si>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</si>
  <si>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</si>
  <si>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</si>
  <si>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</si>
  <si>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</si>
  <si>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</si>
  <si>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</si>
  <si>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</si>
  <si>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</si>
  <si>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</si>
  <si>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</si>
  <si>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</si>
  <si>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</si>
  <si>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</si>
  <si>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</si>
  <si>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</si>
  <si>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</si>
  <si>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</si>
  <si>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</si>
  <si>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</si>
  <si>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</si>
  <si>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</si>
  <si>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</si>
  <si>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</si>
  <si>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</si>
  <si>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</si>
  <si>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</si>
  <si>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</si>
  <si>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</si>
  <si>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</si>
  <si>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</si>
  <si>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</si>
  <si>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</si>
  <si>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</si>
  <si>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</si>
  <si>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</si>
  <si>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</si>
  <si>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</si>
  <si>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</si>
  <si>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</si>
  <si>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</si>
  <si>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</si>
  <si>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</si>
  <si>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</si>
  <si>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</si>
  <si>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</si>
  <si>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</si>
  <si>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</si>
  <si>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</si>
  <si>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</si>
  <si>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</si>
  <si>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</si>
  <si>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</si>
  <si>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</si>
  <si>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</si>
  <si>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</si>
  <si>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</si>
  <si>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</si>
  <si>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</si>
  <si>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</si>
  <si>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</si>
  <si>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</si>
  <si>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</si>
  <si>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</si>
  <si>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</si>
  <si>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</si>
  <si>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</si>
  <si>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</si>
  <si>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</si>
  <si>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</si>
  <si>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</si>
  <si>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</si>
  <si>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</si>
  <si>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</si>
  <si>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</si>
  <si>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</si>
  <si>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</si>
  <si>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</si>
  <si>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</si>
  <si>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</si>
  <si>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</si>
  <si>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</si>
  <si>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</si>
  <si>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</si>
  <si>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</si>
  <si>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</si>
  <si>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</si>
  <si>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</si>
  <si>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</si>
  <si>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</si>
  <si>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</si>
  <si>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</si>
  <si>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</si>
  <si>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</si>
  <si>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</si>
  <si>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</si>
  <si>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</si>
  <si>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</si>
  <si>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</si>
  <si>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</si>
  <si>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</si>
  <si>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</si>
  <si>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</si>
  <si>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</si>
  <si>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</si>
  <si>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</si>
  <si>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</si>
  <si>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</si>
  <si>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</si>
  <si>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</si>
  <si>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</si>
  <si>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</si>
  <si>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</si>
  <si>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</si>
  <si>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</si>
  <si>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</si>
  <si>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</si>
  <si>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</si>
  <si>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</si>
  <si>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</si>
  <si>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</si>
  <si>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</si>
  <si>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</si>
  <si>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</si>
  <si>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</si>
  <si>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</si>
  <si>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</si>
  <si>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</si>
  <si>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</si>
  <si>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</si>
  <si>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</si>
  <si>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</si>
  <si>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</si>
  <si>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</si>
  <si>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</si>
  <si>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</si>
  <si>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</si>
  <si>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</si>
  <si>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</si>
  <si>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</si>
  <si>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</si>
  <si>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</si>
  <si>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</si>
  <si>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</si>
  <si>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</si>
  <si>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</si>
  <si>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</si>
  <si>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</si>
  <si>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</si>
  <si>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</si>
  <si>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</si>
  <si>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</si>
  <si>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</si>
  <si>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</si>
  <si>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</si>
  <si>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</si>
  <si>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</si>
  <si>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</si>
  <si>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</si>
  <si>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</si>
  <si>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</si>
  <si>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</si>
  <si>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</si>
  <si>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</si>
  <si>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</si>
  <si>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</si>
  <si>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</si>
  <si>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</si>
  <si>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</si>
  <si>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</si>
  <si>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</si>
  <si>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</si>
  <si>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</si>
  <si>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</si>
  <si>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</si>
  <si>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</si>
  <si>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</si>
  <si>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</si>
  <si>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</si>
  <si>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</si>
  <si>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</si>
  <si>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</si>
  <si>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</si>
  <si>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</si>
  <si>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</si>
  <si>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</si>
  <si>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</si>
  <si>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</si>
  <si>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</si>
  <si>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</si>
  <si>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</si>
  <si>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</si>
  <si>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</si>
  <si>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</si>
  <si>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</si>
  <si>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</si>
  <si>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</si>
  <si>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</si>
  <si>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</si>
  <si>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</si>
  <si>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</si>
  <si>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</si>
  <si>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</si>
  <si>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</si>
  <si>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</si>
  <si>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</si>
  <si>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</si>
  <si>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</si>
  <si>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</si>
  <si>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</si>
  <si>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</si>
  <si>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</si>
  <si>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</si>
  <si>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</si>
  <si>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</si>
  <si>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</si>
  <si>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</si>
  <si>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</si>
  <si>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</si>
  <si>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</si>
  <si>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</si>
  <si>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</si>
  <si>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</si>
  <si>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</si>
  <si>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</si>
  <si>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</si>
  <si>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</si>
  <si>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</si>
  <si>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</si>
  <si>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</si>
  <si>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</si>
  <si>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</si>
  <si>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</si>
  <si>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</si>
  <si>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</si>
  <si>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</si>
  <si>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</si>
  <si>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</si>
  <si>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</si>
  <si>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</si>
  <si>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</si>
  <si>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</si>
  <si>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</si>
  <si>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</si>
  <si>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</si>
  <si>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</si>
  <si>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</si>
  <si>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</si>
  <si>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</si>
  <si>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</si>
  <si>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</si>
  <si>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</si>
  <si>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</si>
  <si>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</si>
  <si>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</si>
  <si>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</si>
  <si>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</si>
  <si>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</si>
  <si>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</si>
  <si>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</si>
  <si>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</si>
  <si>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</si>
  <si>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</si>
  <si>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</si>
  <si>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</si>
  <si>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</si>
  <si>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</si>
  <si>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</si>
  <si>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</si>
  <si>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</si>
  <si>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</si>
  <si>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</si>
  <si>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</si>
  <si>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</si>
  <si>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</si>
  <si>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</si>
  <si>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</si>
  <si>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</si>
  <si>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</si>
  <si>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</si>
  <si>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</si>
  <si>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</si>
  <si>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</si>
  <si>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</si>
  <si>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</si>
  <si>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</si>
  <si>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</si>
  <si>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</si>
  <si>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</si>
  <si>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</si>
  <si>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</si>
  <si>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</si>
  <si>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</si>
  <si>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</si>
  <si>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</si>
  <si>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</si>
  <si>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</si>
  <si>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</si>
  <si>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</si>
  <si>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</si>
  <si>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</si>
  <si>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</si>
  <si>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</si>
  <si>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</si>
  <si>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</si>
  <si>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</si>
  <si>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</si>
  <si>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</si>
  <si>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</si>
  <si>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</si>
  <si>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</si>
  <si>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</si>
  <si>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</si>
  <si>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</si>
  <si>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</si>
  <si>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</si>
  <si>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</si>
  <si>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</si>
  <si>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</si>
  <si>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</si>
  <si>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</si>
  <si>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</si>
  <si>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</si>
  <si>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</si>
  <si>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</si>
  <si>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</si>
  <si>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</si>
  <si>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</si>
  <si>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</si>
  <si>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</si>
  <si>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</si>
  <si>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</si>
  <si>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</si>
  <si>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</si>
  <si>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</si>
  <si>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</si>
  <si>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</si>
  <si>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</si>
  <si>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</si>
  <si>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</si>
  <si>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</si>
  <si>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</si>
  <si>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</si>
  <si>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</si>
  <si>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</si>
  <si>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</si>
  <si>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</si>
  <si>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</si>
  <si>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</si>
  <si>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</si>
  <si>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</si>
  <si>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</si>
  <si>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</si>
  <si>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</si>
  <si>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</si>
  <si>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</si>
  <si>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</si>
  <si>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</si>
  <si>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</si>
  <si>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</si>
  <si>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</si>
  <si>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</si>
  <si>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</si>
  <si>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</si>
  <si>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</si>
  <si>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</si>
  <si>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</si>
  <si>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</si>
  <si>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</si>
  <si>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</si>
  <si>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</si>
  <si>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</si>
  <si>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</si>
  <si>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</si>
  <si>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</si>
  <si>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</si>
  <si>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</si>
  <si>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</si>
  <si>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</si>
  <si>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</si>
  <si>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</si>
  <si>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</si>
  <si>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</si>
  <si>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</si>
  <si>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</si>
  <si>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</si>
  <si>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</si>
  <si>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</si>
  <si>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</si>
  <si>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</si>
  <si>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</si>
  <si>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</si>
  <si>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</si>
  <si>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</si>
  <si>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</si>
  <si>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</si>
  <si>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</si>
  <si>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</si>
  <si>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</si>
  <si>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</si>
  <si>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</si>
  <si>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</si>
  <si>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</si>
  <si>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</si>
  <si>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</si>
  <si>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</si>
  <si>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</si>
  <si>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</si>
  <si>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</si>
  <si>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</si>
  <si>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</si>
  <si>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</si>
  <si>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</si>
  <si>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</si>
  <si>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</si>
  <si>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</si>
  <si>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</si>
  <si>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</si>
  <si>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</si>
  <si>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</si>
  <si>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</si>
  <si>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</si>
  <si>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</si>
  <si>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</si>
  <si>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</si>
  <si>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</si>
  <si>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</si>
  <si>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</si>
  <si>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</si>
  <si>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</si>
  <si>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</si>
  <si>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</si>
  <si>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</si>
  <si>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</si>
  <si>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</si>
  <si>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</si>
  <si>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</si>
  <si>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</si>
  <si>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</si>
  <si>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</si>
  <si>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</si>
  <si>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</si>
  <si>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</si>
  <si>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</si>
  <si>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</si>
  <si>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</si>
  <si>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</si>
  <si>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</si>
  <si>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</si>
  <si>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</si>
  <si>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</si>
  <si>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</si>
  <si>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</si>
  <si>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</si>
  <si>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</si>
  <si>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</si>
  <si>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</si>
  <si>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</si>
  <si>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</si>
  <si>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</si>
  <si>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</si>
  <si>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</si>
  <si>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</si>
  <si>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</si>
  <si>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</si>
  <si>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</si>
  <si>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</si>
  <si>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</si>
  <si>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</si>
  <si>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</si>
  <si>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</si>
  <si>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</si>
  <si>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</si>
  <si>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</si>
  <si>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</si>
  <si>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</si>
  <si>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</si>
  <si>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</si>
  <si>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</si>
  <si>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</si>
  <si>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</si>
  <si>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</si>
  <si>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</si>
  <si>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</si>
  <si>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</si>
  <si>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</si>
  <si>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</si>
  <si>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</si>
  <si>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</si>
  <si>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</si>
  <si>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</si>
  <si>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</si>
  <si>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</si>
  <si>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</si>
  <si>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</si>
  <si>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</si>
  <si>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</si>
  <si>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</si>
  <si>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</si>
  <si>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</si>
  <si>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</si>
  <si>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</si>
  <si>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</si>
  <si>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</si>
  <si>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</si>
  <si>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</si>
  <si>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</si>
  <si>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</si>
  <si>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</si>
  <si>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</si>
  <si>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</si>
  <si>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</si>
  <si>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</si>
  <si>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</si>
  <si>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</si>
  <si>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</si>
  <si>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</si>
  <si>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</si>
  <si>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</si>
  <si>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</si>
  <si>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</si>
  <si>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</si>
  <si>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</si>
  <si>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</si>
  <si>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</si>
  <si>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</si>
  <si>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</si>
  <si>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</si>
  <si>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</si>
  <si>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</si>
  <si>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</si>
  <si>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</si>
  <si>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</si>
  <si>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</si>
  <si>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</si>
  <si>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</si>
  <si>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</si>
  <si>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</si>
  <si>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</si>
  <si>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</si>
  <si>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</si>
  <si>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</si>
  <si>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</si>
  <si>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</si>
  <si>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</si>
  <si>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</si>
  <si>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</si>
  <si>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</si>
  <si>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</si>
  <si>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</si>
  <si>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</si>
  <si>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</si>
  <si>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</si>
  <si>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</si>
  <si>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</si>
  <si>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</si>
  <si>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</si>
  <si>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</si>
  <si>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</si>
  <si>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</si>
  <si>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</si>
  <si>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</si>
  <si>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</si>
  <si>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</si>
  <si>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</si>
  <si>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</si>
  <si>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</si>
  <si>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</si>
  <si>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</si>
  <si>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</si>
  <si>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</si>
  <si>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</si>
  <si>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</si>
  <si>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</si>
  <si>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</si>
  <si>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</si>
  <si>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</si>
  <si>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</si>
  <si>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</si>
  <si>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</si>
  <si>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</si>
  <si>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</si>
  <si>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</si>
  <si>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</si>
  <si>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</si>
  <si>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</si>
  <si>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</si>
  <si>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</si>
  <si>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</si>
  <si>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</si>
  <si>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</si>
  <si>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</si>
  <si>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</si>
  <si>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</si>
  <si>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</si>
  <si>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</si>
  <si>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</si>
  <si>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</si>
  <si>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</si>
  <si>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</si>
  <si>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</si>
  <si>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</si>
  <si>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</si>
  <si>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</si>
  <si>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</si>
  <si>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</si>
  <si>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</si>
  <si>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</si>
  <si>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</si>
  <si>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</si>
  <si>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</si>
  <si>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</si>
  <si>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</si>
  <si>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</si>
  <si>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</si>
  <si>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</si>
  <si>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</si>
  <si>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</si>
  <si>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</si>
  <si>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</si>
  <si>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</si>
  <si>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</si>
  <si>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</si>
  <si>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</si>
  <si>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</si>
  <si>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</si>
  <si>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</si>
  <si>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</si>
  <si>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</si>
  <si>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</si>
  <si>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</si>
  <si>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</si>
  <si>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</si>
  <si>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</si>
  <si>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</si>
  <si>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</si>
  <si>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</si>
  <si>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</si>
  <si>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</si>
  <si>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</si>
  <si>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</si>
  <si>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</si>
  <si>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</si>
  <si>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</si>
  <si>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</si>
  <si>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</si>
  <si>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</si>
  <si>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</si>
  <si>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</si>
  <si>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</si>
  <si>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</si>
  <si>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</si>
  <si>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</si>
  <si>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</si>
  <si>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</si>
  <si>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</si>
  <si>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</si>
  <si>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</si>
  <si>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</si>
  <si>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</si>
  <si>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</si>
  <si>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</si>
  <si>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</si>
  <si>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</si>
  <si>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</si>
  <si>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</si>
  <si>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</si>
  <si>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</si>
  <si>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</si>
  <si>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</si>
  <si>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</si>
  <si>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</si>
  <si>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</si>
  <si>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</si>
  <si>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</si>
  <si>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</si>
  <si>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</si>
  <si>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</si>
  <si>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</si>
  <si>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</si>
  <si>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</si>
  <si>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</si>
  <si>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</si>
  <si>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</si>
  <si>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</si>
  <si>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</si>
  <si>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</si>
  <si>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</si>
  <si>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</si>
  <si>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</si>
  <si>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</si>
  <si>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</si>
  <si>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</si>
  <si>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</si>
  <si>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</si>
  <si>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</si>
  <si>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</si>
  <si>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</si>
  <si>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</si>
  <si>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</si>
  <si>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</si>
  <si>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</si>
  <si>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</si>
  <si>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</si>
  <si>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</si>
  <si>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</si>
  <si>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</si>
  <si>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</si>
  <si>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</si>
  <si>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</si>
  <si>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</si>
  <si>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</si>
  <si>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</si>
  <si>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</si>
  <si>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</si>
  <si>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</si>
  <si>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</si>
  <si>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</si>
  <si>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</si>
  <si>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</si>
  <si>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</si>
  <si>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</si>
  <si>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</si>
  <si>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</si>
  <si>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</si>
  <si>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</si>
  <si>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</si>
  <si>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</si>
  <si>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</si>
  <si>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</si>
  <si>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</si>
  <si>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</si>
  <si>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</si>
  <si>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</si>
  <si>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</si>
  <si>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</si>
  <si>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</si>
  <si>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</si>
  <si>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</si>
  <si>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</si>
  <si>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</si>
  <si>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</si>
  <si>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</si>
  <si>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</si>
  <si>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</si>
  <si>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</si>
  <si>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</si>
  <si>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</si>
  <si>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</si>
  <si>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</si>
  <si>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</si>
  <si>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</si>
  <si>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</si>
  <si>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</si>
  <si>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</si>
  <si>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</si>
  <si>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</si>
  <si>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</si>
  <si>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</si>
  <si>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</si>
  <si>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</si>
  <si>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</si>
  <si>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</si>
  <si>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</si>
  <si>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</si>
  <si>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</si>
  <si>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</si>
  <si>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</si>
  <si>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</si>
  <si>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</si>
  <si>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</si>
  <si>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</si>
  <si>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</si>
  <si>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</si>
  <si>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</si>
  <si>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</si>
  <si>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</si>
  <si>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</si>
  <si>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</si>
  <si>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</si>
  <si>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</si>
  <si>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</si>
  <si>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</si>
  <si>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</si>
  <si>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</si>
  <si>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</si>
  <si>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</si>
  <si>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</si>
  <si>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</si>
  <si>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</si>
  <si>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</si>
  <si>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</si>
  <si>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</si>
  <si>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</si>
  <si>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</si>
  <si>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</si>
  <si>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</si>
  <si>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</si>
  <si>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</si>
  <si>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</si>
  <si>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</si>
  <si>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</si>
  <si>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</si>
  <si>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</si>
  <si>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</si>
  <si>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</si>
  <si>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</si>
  <si>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</si>
  <si>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</si>
  <si>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</si>
  <si>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</si>
  <si>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</si>
  <si>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</si>
  <si>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</si>
  <si>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</si>
  <si>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</si>
  <si>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</si>
  <si>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</si>
  <si>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</si>
  <si>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</si>
  <si>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</si>
  <si>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</si>
  <si>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</si>
  <si>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</si>
  <si>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</si>
  <si>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</si>
  <si>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</si>
  <si>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</si>
  <si>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</si>
  <si>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</si>
  <si>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</si>
  <si>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</si>
  <si>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</si>
  <si>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</si>
  <si>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</si>
  <si>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</si>
  <si>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</si>
  <si>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</si>
  <si>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</si>
  <si>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</si>
  <si>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</si>
  <si>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</si>
  <si>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</si>
  <si>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</si>
  <si>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</si>
  <si>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</si>
  <si>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</si>
  <si>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</si>
  <si>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</si>
  <si>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</si>
  <si>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</si>
  <si>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</si>
  <si>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</si>
  <si>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</si>
  <si>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</si>
  <si>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</si>
  <si>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</si>
  <si>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</si>
  <si>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</si>
  <si>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</si>
  <si>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</si>
  <si>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</si>
  <si>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</si>
  <si>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</si>
  <si>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</si>
  <si>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</si>
  <si>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</si>
  <si>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</si>
  <si>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</si>
  <si>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</si>
  <si>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</si>
  <si>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</si>
  <si>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</si>
  <si>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</si>
  <si>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</si>
  <si>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</si>
  <si>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</si>
  <si>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</si>
  <si>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</si>
  <si>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</si>
  <si>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</si>
  <si>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</si>
  <si>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</si>
  <si>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</si>
  <si>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</si>
  <si>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</si>
  <si>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</si>
  <si>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</si>
  <si>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</si>
  <si>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</si>
  <si>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</si>
  <si>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</si>
  <si>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</si>
  <si>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</si>
  <si>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</si>
  <si>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</si>
  <si>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</si>
  <si>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</si>
  <si>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</si>
  <si>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</si>
  <si>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</si>
  <si>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</si>
  <si>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</si>
  <si>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</si>
  <si>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</si>
  <si>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</si>
  <si>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</si>
  <si>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</si>
  <si>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</si>
  <si>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</si>
  <si>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</si>
  <si>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</si>
  <si>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</si>
  <si>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</si>
  <si>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</si>
  <si>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</si>
  <si>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</si>
  <si>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</si>
  <si>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</si>
  <si>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</si>
  <si>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</si>
  <si>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</si>
  <si>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</si>
  <si>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</si>
  <si>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</si>
  <si>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</si>
  <si>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</si>
  <si>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</si>
  <si>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</si>
  <si>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</si>
  <si>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</si>
  <si>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</si>
  <si>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</si>
  <si>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</si>
  <si>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</si>
  <si>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</si>
  <si>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</si>
  <si>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</si>
  <si>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</si>
  <si>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</si>
  <si>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</si>
  <si>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</si>
  <si>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</si>
  <si>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</si>
  <si>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</si>
  <si>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</si>
  <si>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</si>
  <si>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</si>
  <si>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</si>
  <si>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</si>
  <si>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</si>
  <si>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</si>
  <si>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</si>
  <si>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</si>
  <si>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</si>
  <si>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</si>
  <si>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</si>
  <si>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</si>
  <si>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</si>
  <si>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</si>
  <si>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</si>
  <si>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</si>
  <si>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</si>
  <si>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</si>
  <si>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</si>
  <si>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</si>
  <si>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</si>
  <si>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</si>
  <si>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</si>
  <si>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</si>
  <si>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</si>
  <si>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</si>
  <si>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</si>
  <si>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</si>
  <si>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</si>
  <si>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</si>
  <si>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</si>
  <si>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</si>
  <si>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</si>
  <si>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</si>
  <si>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</si>
  <si>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</si>
  <si>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</si>
  <si>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</si>
  <si>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</si>
  <si>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</si>
  <si>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</si>
  <si>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</si>
  <si>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</si>
  <si>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</si>
  <si>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</si>
  <si>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</si>
  <si>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</si>
  <si>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</si>
  <si>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</si>
  <si>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</si>
  <si>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</si>
  <si>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</si>
  <si>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</si>
  <si>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</si>
  <si>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</si>
  <si>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</si>
  <si>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</si>
  <si>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</si>
  <si>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</si>
  <si>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</si>
  <si>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</si>
  <si>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</si>
  <si>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</si>
  <si>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</si>
  <si>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</si>
  <si>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</si>
  <si>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</si>
  <si>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</si>
  <si>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</si>
  <si>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</si>
  <si>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</si>
  <si>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</si>
  <si>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</si>
  <si>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</si>
  <si>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</si>
  <si>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</si>
  <si>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</si>
  <si>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</si>
  <si>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</si>
  <si>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</si>
  <si>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</si>
  <si>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</si>
  <si>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</si>
  <si>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</si>
  <si>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</si>
  <si>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</si>
  <si>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</si>
  <si>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</si>
  <si>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</si>
  <si>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</si>
  <si>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</si>
  <si>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</si>
  <si>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</si>
  <si>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</si>
  <si>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</si>
  <si>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</si>
  <si>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</si>
  <si>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</si>
  <si>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</si>
  <si>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</si>
  <si>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</si>
  <si>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</si>
  <si>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</si>
  <si>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</si>
  <si>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</si>
  <si>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</si>
  <si>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</si>
  <si>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</si>
  <si>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</si>
  <si>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</si>
  <si>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</si>
  <si>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</si>
  <si>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</si>
  <si>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</si>
  <si>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</si>
  <si>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</si>
  <si>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</si>
  <si>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</si>
  <si>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</si>
  <si>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</si>
  <si>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</si>
  <si>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</si>
  <si>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</si>
  <si>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</si>
  <si>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</si>
  <si>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</si>
  <si>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</si>
  <si>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</si>
  <si>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</si>
  <si>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</si>
  <si>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</si>
  <si>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</si>
  <si>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</si>
  <si>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</si>
  <si>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</si>
  <si>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</si>
  <si>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</si>
  <si>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</si>
  <si>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</si>
  <si>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</si>
  <si>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</si>
  <si>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</si>
  <si>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</si>
  <si>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</si>
  <si>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</si>
  <si>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</si>
  <si>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</si>
  <si>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</si>
  <si>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</si>
  <si>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</si>
  <si>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</si>
  <si>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</si>
  <si>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</si>
  <si>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</si>
  <si>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</si>
  <si>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</si>
  <si>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</si>
  <si>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</si>
  <si>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</si>
  <si>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</si>
  <si>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</si>
  <si>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</si>
  <si>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</si>
  <si>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</si>
  <si>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</si>
  <si>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</si>
  <si>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</si>
  <si>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</si>
  <si>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</si>
  <si>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</si>
  <si>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</si>
  <si>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</si>
  <si>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</si>
  <si>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</si>
  <si>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</si>
  <si>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</si>
  <si>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</si>
  <si>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</si>
  <si>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</si>
  <si>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</si>
  <si>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</si>
  <si>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</si>
  <si>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</si>
  <si>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</si>
  <si>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</si>
  <si>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</si>
  <si>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</si>
  <si>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</si>
  <si>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</si>
  <si>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</si>
  <si>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</si>
  <si>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</si>
  <si>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</si>
  <si>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</si>
  <si>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</si>
  <si>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</si>
  <si>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</si>
  <si>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</si>
  <si>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</si>
  <si>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</si>
  <si>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</si>
  <si>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</si>
  <si>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</si>
  <si>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</si>
  <si>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</si>
  <si>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</si>
  <si>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</si>
  <si>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</si>
  <si>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</si>
  <si>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</si>
  <si>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</si>
  <si>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</si>
  <si>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</si>
  <si>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</si>
  <si>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</si>
  <si>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</si>
  <si>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</si>
  <si>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</si>
  <si>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</si>
  <si>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</si>
  <si>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</si>
  <si>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</si>
  <si>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</si>
  <si>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</si>
  <si>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</si>
  <si>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</si>
  <si>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</si>
  <si>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</si>
  <si>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</si>
  <si>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</si>
  <si>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</si>
  <si>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</si>
  <si>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</si>
  <si>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</si>
  <si>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</si>
  <si>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</si>
  <si>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</si>
  <si>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</si>
  <si>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</si>
  <si>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</si>
  <si>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</si>
  <si>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</si>
  <si>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</si>
  <si>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</si>
  <si>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</si>
  <si>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</si>
  <si>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</si>
  <si>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</si>
  <si>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</si>
  <si>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</si>
  <si>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</si>
  <si>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</si>
  <si>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</si>
  <si>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</si>
  <si>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</si>
  <si>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</si>
  <si>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</si>
  <si>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</si>
  <si>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</si>
  <si>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</si>
  <si>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</si>
  <si>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</si>
  <si>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</si>
  <si>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</si>
  <si>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</si>
  <si>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</si>
  <si>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</si>
  <si>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</si>
  <si>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</si>
  <si>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</si>
  <si>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</si>
  <si>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</si>
  <si>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</si>
  <si>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</si>
  <si>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</si>
  <si>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</si>
  <si>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</si>
  <si>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</si>
  <si>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</si>
  <si>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</si>
  <si>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</si>
  <si>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</si>
  <si>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</si>
  <si>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</si>
  <si>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</si>
  <si>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</si>
  <si>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</si>
  <si>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</si>
  <si>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</si>
  <si>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</si>
  <si>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</si>
  <si>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</si>
  <si>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</si>
  <si>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</si>
  <si>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</si>
  <si>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</si>
  <si>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</si>
  <si>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</si>
  <si>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</si>
  <si>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</si>
  <si>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</si>
  <si>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</si>
  <si>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</si>
  <si>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</si>
  <si>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</si>
  <si>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</si>
  <si>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</si>
  <si>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</si>
  <si>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</si>
  <si>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</si>
  <si>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</si>
  <si>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</si>
  <si>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</si>
  <si>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</si>
  <si>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</si>
  <si>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</si>
  <si>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</si>
  <si>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</si>
  <si>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</si>
  <si>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</si>
  <si>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</si>
  <si>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</si>
  <si>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</si>
  <si>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</si>
  <si>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</si>
  <si>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</si>
  <si>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</si>
  <si>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</si>
  <si>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</si>
  <si>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</si>
  <si>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</si>
  <si>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</si>
  <si>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</si>
  <si>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</si>
  <si>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</si>
  <si>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</si>
  <si>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</si>
  <si>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</si>
  <si>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</si>
  <si>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</si>
  <si>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</si>
  <si>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</si>
  <si>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</si>
  <si>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</si>
  <si>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</si>
  <si>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</si>
  <si>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</si>
  <si>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</si>
  <si>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</si>
  <si>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</si>
  <si>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</si>
  <si>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</si>
  <si>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</si>
  <si>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</si>
  <si>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</si>
  <si>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</si>
  <si>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</si>
  <si>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</si>
  <si>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</si>
  <si>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</si>
  <si>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</si>
  <si>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</si>
  <si>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</si>
  <si>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</si>
  <si>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</si>
  <si>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</si>
  <si>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</si>
  <si>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</si>
  <si>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</si>
  <si>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</si>
  <si>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</si>
  <si>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</si>
  <si>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</si>
  <si>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</si>
  <si>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</si>
  <si>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</si>
  <si>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</si>
  <si>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</si>
  <si>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</si>
  <si>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</si>
  <si>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</si>
  <si>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</si>
  <si>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</si>
  <si>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</si>
  <si>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</si>
  <si>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</si>
  <si>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</si>
  <si>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</si>
  <si>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</si>
  <si>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</si>
  <si>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</si>
  <si>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</si>
  <si>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</si>
  <si>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</si>
  <si>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</si>
  <si>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</si>
  <si>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</si>
  <si>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</si>
  <si>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</si>
  <si>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</si>
  <si>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</si>
  <si>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</si>
  <si>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</si>
  <si>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</si>
  <si>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</si>
  <si>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</si>
  <si>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</si>
  <si>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</si>
  <si>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</si>
  <si>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</si>
  <si>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</si>
  <si>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</si>
  <si>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</si>
  <si>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</si>
  <si>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</si>
  <si>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</si>
  <si>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</si>
  <si>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</si>
  <si>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</si>
  <si>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</si>
  <si>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</si>
  <si>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</si>
  <si>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</si>
  <si>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</si>
  <si>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</si>
  <si>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</si>
  <si>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</si>
  <si>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</si>
  <si>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</si>
  <si>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</si>
  <si>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</si>
  <si>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</si>
  <si>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</si>
  <si>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</si>
  <si>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</si>
  <si>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</si>
  <si>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</si>
  <si>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</si>
  <si>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</si>
  <si>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</si>
  <si>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</si>
  <si>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</si>
  <si>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</si>
  <si>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</si>
  <si>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</si>
  <si>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</si>
  <si>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</si>
  <si>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</si>
  <si>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</si>
  <si>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</si>
  <si>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</si>
  <si>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</si>
  <si>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</si>
  <si>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</si>
  <si>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</si>
  <si>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</si>
  <si>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</si>
  <si>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</si>
  <si>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</si>
  <si>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</si>
  <si>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</si>
  <si>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</si>
  <si>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</si>
  <si>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</si>
  <si>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</si>
  <si>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</si>
  <si>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</si>
  <si>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</si>
  <si>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</si>
  <si>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</si>
  <si>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</si>
  <si>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</si>
  <si>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</si>
  <si>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</si>
  <si>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</si>
  <si>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</si>
  <si>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</si>
  <si>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</si>
  <si>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</si>
  <si>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</si>
  <si>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</si>
  <si>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</si>
  <si>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</si>
  <si>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</si>
  <si>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</si>
  <si>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</si>
  <si>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</si>
  <si>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</si>
  <si>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</si>
  <si>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</si>
  <si>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</si>
  <si>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</si>
  <si>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</si>
  <si>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</si>
  <si>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</si>
  <si>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</si>
  <si>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</si>
  <si>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</si>
  <si>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</si>
  <si>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</si>
  <si>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</si>
  <si>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</si>
  <si>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</si>
  <si>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</si>
  <si>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</si>
  <si>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</si>
  <si>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</si>
  <si>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</si>
  <si>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</si>
  <si>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</si>
  <si>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</si>
  <si>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</si>
  <si>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</si>
  <si>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</si>
  <si>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</si>
  <si>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</si>
  <si>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</si>
  <si>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</si>
  <si>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</si>
  <si>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</si>
  <si>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</si>
  <si>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</si>
  <si>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</si>
  <si>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</si>
  <si>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</si>
  <si>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</si>
  <si>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</si>
  <si>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</si>
  <si>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</si>
  <si>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</si>
  <si>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</si>
  <si>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</si>
  <si>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</si>
  <si>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</si>
  <si>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</si>
  <si>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</si>
  <si>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</si>
  <si>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</si>
  <si>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</si>
  <si>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</si>
  <si>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</si>
  <si>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</si>
  <si>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</si>
  <si>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</si>
  <si>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</si>
  <si>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</si>
  <si>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</si>
  <si>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</si>
  <si>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</si>
  <si>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</si>
  <si>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</si>
  <si>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</si>
  <si>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</si>
  <si>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</si>
  <si>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</si>
  <si>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</si>
  <si>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</si>
  <si>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</si>
  <si>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</si>
  <si>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</si>
  <si>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</si>
  <si>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</si>
  <si>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</si>
  <si>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</si>
  <si>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</si>
  <si>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</si>
  <si>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</si>
  <si>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</si>
  <si>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</si>
  <si>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</si>
  <si>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</si>
  <si>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</si>
  <si>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</si>
  <si>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</si>
  <si>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</si>
  <si>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</si>
  <si>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</si>
  <si>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</si>
  <si>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</si>
  <si>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</si>
  <si>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</si>
  <si>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</si>
  <si>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</si>
  <si>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</si>
  <si>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</si>
  <si>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</si>
  <si>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</si>
  <si>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</si>
  <si>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</si>
  <si>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</si>
  <si>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</si>
  <si>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</si>
  <si>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</si>
  <si>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</si>
  <si>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</si>
  <si>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</si>
  <si>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</si>
  <si>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</si>
  <si>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</si>
  <si>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</si>
  <si>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</si>
  <si>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</si>
  <si>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</si>
  <si>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</si>
  <si>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</si>
  <si>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</si>
  <si>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</si>
  <si>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</si>
  <si>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</si>
  <si>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</si>
  <si>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</si>
  <si>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</si>
  <si>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</si>
  <si>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</si>
  <si>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</si>
  <si>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</si>
  <si>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</si>
  <si>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</si>
  <si>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</si>
  <si>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</si>
  <si>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</si>
  <si>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</si>
  <si>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</si>
  <si>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</si>
  <si>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</si>
  <si>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</si>
  <si>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</si>
  <si>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</si>
  <si>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</si>
  <si>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</si>
  <si>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</si>
  <si>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</si>
  <si>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</si>
  <si>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</si>
  <si>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</si>
  <si>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</si>
  <si>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</si>
  <si>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</si>
  <si>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</si>
  <si>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</si>
  <si>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</si>
  <si>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</si>
  <si>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</si>
  <si>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</si>
  <si>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</si>
  <si>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</si>
  <si>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</si>
  <si>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</si>
  <si>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</si>
  <si>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</si>
  <si>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</si>
  <si>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</si>
  <si>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</si>
  <si>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</si>
  <si>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</si>
  <si>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</si>
  <si>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</si>
  <si>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</si>
  <si>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</si>
  <si>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</si>
  <si>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</si>
  <si>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</si>
  <si>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</si>
  <si>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</si>
  <si>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</si>
  <si>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</si>
  <si>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</si>
  <si>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</si>
  <si>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</si>
  <si>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</si>
  <si>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</si>
  <si>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</si>
  <si>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</si>
  <si>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</si>
  <si>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</si>
  <si>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</si>
  <si>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</si>
  <si>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</si>
  <si>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</si>
  <si>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</si>
  <si>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</si>
  <si>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</si>
  <si>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</si>
  <si>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</si>
  <si>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</si>
  <si>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</si>
  <si>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</si>
  <si>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</si>
  <si>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</si>
  <si>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</si>
  <si>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</si>
  <si>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</si>
  <si>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</si>
  <si>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</si>
  <si>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</si>
  <si>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</si>
  <si>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</si>
  <si>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</si>
  <si>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</si>
  <si>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</si>
  <si>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</si>
  <si>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</si>
  <si>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</si>
  <si>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</si>
  <si>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</si>
  <si>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</si>
  <si>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</si>
  <si>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</si>
  <si>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</si>
  <si>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</si>
  <si>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</si>
  <si>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</si>
  <si>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</si>
  <si>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</si>
  <si>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</si>
  <si>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</si>
  <si>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</si>
  <si>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</si>
  <si>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</si>
  <si>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</si>
  <si>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</si>
  <si>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</si>
  <si>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</si>
  <si>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</si>
  <si>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</si>
  <si>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</si>
  <si>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</si>
  <si>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</si>
  <si>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</si>
  <si>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</si>
  <si>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</si>
  <si>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</si>
  <si>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</si>
  <si>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</si>
  <si>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</si>
  <si>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</si>
  <si>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</si>
  <si>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</si>
  <si>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</si>
  <si>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</si>
  <si>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</si>
  <si>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</si>
  <si>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</si>
  <si>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</si>
  <si>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</si>
  <si>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</si>
  <si>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</si>
  <si>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</si>
  <si>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</si>
  <si>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</si>
  <si>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</si>
  <si>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</si>
  <si>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</si>
  <si>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</si>
  <si>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</si>
  <si>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</si>
  <si>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</si>
  <si>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</si>
  <si>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</si>
  <si>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</si>
  <si>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</si>
  <si>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</si>
  <si>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</si>
  <si>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</si>
  <si>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</si>
  <si>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</si>
  <si>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</si>
  <si>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</si>
  <si>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</si>
  <si>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</si>
  <si>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</si>
  <si>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</si>
  <si>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</si>
  <si>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</si>
  <si>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</si>
  <si>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</si>
  <si>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</si>
  <si>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</si>
  <si>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</si>
  <si>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</si>
  <si>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</si>
  <si>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</si>
  <si>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</si>
  <si>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</si>
  <si>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</si>
  <si>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</si>
  <si>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</si>
  <si>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</si>
  <si>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</si>
  <si>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</si>
  <si>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</si>
  <si>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</si>
  <si>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</si>
  <si>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</si>
  <si>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</si>
  <si>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</si>
  <si>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</si>
  <si>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</si>
  <si>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</si>
  <si>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</si>
  <si>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</si>
  <si>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</si>
  <si>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</si>
  <si>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</si>
  <si>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</si>
  <si>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</si>
  <si>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</si>
  <si>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</si>
  <si>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</si>
  <si>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</si>
  <si>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</si>
  <si>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</si>
  <si>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</si>
  <si>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</si>
  <si>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</si>
  <si>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</si>
  <si>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</si>
  <si>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</si>
  <si>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</si>
  <si>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</si>
  <si>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</si>
  <si>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</si>
  <si>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</si>
  <si>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</si>
  <si>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</si>
  <si>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</si>
  <si>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</si>
  <si>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</si>
  <si>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</si>
  <si>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</si>
  <si>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</si>
  <si>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</si>
  <si>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</si>
  <si>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</si>
  <si>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</si>
  <si>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</si>
  <si>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</si>
  <si>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</si>
  <si>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</si>
  <si>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</si>
  <si>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</si>
  <si>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</si>
  <si>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</si>
  <si>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</si>
  <si>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</si>
  <si>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</si>
  <si>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</si>
  <si>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</si>
  <si>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</si>
  <si>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</si>
  <si>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</si>
  <si>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</si>
  <si>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</si>
  <si>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</si>
  <si>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</si>
  <si>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</si>
  <si>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</si>
  <si>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</si>
  <si>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</si>
  <si>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</si>
  <si>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</si>
  <si>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</si>
  <si>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</si>
  <si>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</si>
  <si>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</si>
  <si>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</si>
  <si>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</si>
  <si>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</si>
  <si>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</si>
  <si>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</si>
  <si>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</si>
  <si>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</si>
  <si>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</si>
  <si>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</si>
  <si>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</si>
  <si>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</si>
  <si>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</si>
  <si>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</si>
  <si>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</si>
  <si>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</si>
  <si>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</si>
  <si>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</si>
  <si>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</si>
  <si>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</si>
  <si>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</si>
  <si>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</si>
  <si>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</si>
  <si>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</si>
  <si>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</si>
  <si>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</si>
  <si>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</si>
  <si>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</si>
  <si>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</si>
  <si>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</si>
  <si>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</si>
  <si>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</si>
  <si>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</si>
  <si>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</si>
  <si>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</si>
  <si>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</si>
  <si>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</si>
  <si>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</si>
  <si>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</si>
  <si>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</si>
  <si>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</si>
  <si>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</si>
  <si>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</si>
  <si>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</si>
  <si>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</si>
  <si>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</si>
  <si>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</si>
  <si>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</si>
  <si>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</si>
  <si>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</si>
  <si>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</si>
  <si>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</si>
  <si>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</si>
  <si>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</si>
  <si>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</si>
  <si>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</si>
  <si>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</si>
  <si>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</si>
  <si>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</si>
  <si>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</si>
  <si>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</si>
  <si>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</si>
  <si>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</si>
  <si>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</si>
  <si>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</si>
  <si>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</si>
  <si>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</si>
  <si>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</si>
  <si>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</si>
  <si>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</si>
  <si>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</si>
  <si>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</si>
  <si>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</si>
  <si>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</si>
  <si>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</si>
  <si>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</si>
  <si>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</si>
  <si>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</si>
  <si>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</si>
  <si>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</si>
  <si>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</si>
  <si>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</si>
  <si>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</si>
  <si>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</si>
  <si>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</si>
  <si>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</si>
  <si>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</si>
  <si>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</si>
  <si>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</si>
  <si>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</si>
  <si>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</si>
  <si>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</si>
  <si>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</si>
  <si>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</si>
  <si>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</si>
  <si>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</si>
  <si>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</si>
  <si>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</si>
  <si>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</si>
  <si>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</si>
  <si>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</si>
  <si>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</si>
  <si>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</si>
  <si>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</si>
  <si>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</si>
  <si>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</si>
  <si>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</si>
  <si>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</si>
  <si>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</si>
  <si>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</si>
  <si>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</si>
  <si>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</si>
  <si>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</si>
  <si>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</si>
  <si>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</si>
  <si>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</si>
  <si>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</si>
  <si>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</si>
  <si>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</si>
  <si>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</si>
  <si>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</si>
  <si>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</si>
  <si>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</si>
  <si>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</si>
  <si>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</si>
  <si>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</si>
  <si>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</si>
  <si>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</si>
  <si>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</si>
  <si>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</si>
  <si>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</si>
  <si>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</si>
  <si>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</si>
  <si>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</si>
  <si>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</si>
  <si>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</si>
  <si>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</si>
  <si>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</si>
  <si>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</si>
  <si>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</si>
  <si>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</si>
  <si>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</si>
  <si>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</si>
  <si>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</si>
  <si>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</si>
  <si>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</si>
  <si>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</si>
  <si>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</si>
  <si>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</si>
  <si>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</si>
  <si>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</si>
  <si>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</si>
  <si>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</si>
  <si>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</si>
  <si>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</si>
  <si>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</si>
  <si>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</si>
  <si>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</si>
  <si>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</si>
  <si>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</si>
  <si>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</si>
  <si>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</si>
  <si>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</si>
  <si>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</si>
  <si>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</si>
  <si>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</si>
  <si>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</si>
  <si>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</si>
  <si>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</si>
  <si>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</si>
  <si>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</si>
  <si>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</si>
  <si>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</si>
  <si>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</si>
  <si>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</si>
  <si>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</si>
  <si>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</si>
  <si>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</si>
  <si>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</si>
  <si>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</si>
  <si>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</si>
  <si>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</si>
  <si>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</si>
  <si>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</si>
  <si>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</si>
  <si>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</si>
  <si>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</si>
  <si>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</si>
  <si>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</si>
  <si>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</si>
  <si>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</si>
  <si>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</si>
  <si>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</si>
  <si>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</si>
  <si>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</si>
  <si>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</si>
  <si>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</si>
  <si>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</si>
  <si>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</si>
  <si>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</si>
  <si>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</si>
  <si>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</si>
  <si>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</si>
  <si>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</si>
  <si>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</si>
  <si>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</si>
  <si>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</si>
  <si>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</si>
  <si>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</si>
  <si>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</si>
  <si>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</si>
  <si>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</si>
  <si>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</si>
  <si>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</si>
  <si>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</si>
  <si>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</si>
  <si>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</si>
  <si>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</si>
  <si>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</si>
  <si>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</si>
  <si>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</si>
  <si>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</si>
  <si>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</si>
  <si>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</si>
  <si>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</si>
  <si>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</si>
  <si>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</si>
  <si>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</si>
  <si>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</si>
  <si>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</si>
  <si>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</si>
  <si>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</si>
  <si>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</si>
  <si>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</si>
  <si>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</si>
  <si>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</si>
  <si>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</si>
  <si>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</si>
  <si>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</si>
  <si>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</si>
  <si>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</si>
  <si>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</si>
  <si>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</si>
  <si>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</si>
  <si>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</si>
  <si>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</si>
  <si>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</si>
  <si>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</si>
  <si>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</si>
  <si>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</si>
  <si>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</si>
  <si>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</si>
  <si>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</si>
  <si>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</si>
  <si>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</si>
  <si>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</si>
  <si>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</si>
  <si>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</si>
  <si>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</si>
  <si>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</si>
  <si>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</si>
  <si>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</si>
  <si>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</si>
  <si>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</si>
  <si>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</si>
  <si>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</si>
  <si>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</si>
  <si>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</si>
  <si>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</si>
  <si>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</si>
  <si>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</si>
  <si>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</si>
  <si>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</si>
  <si>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</si>
  <si>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</si>
  <si>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</si>
  <si>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</si>
  <si>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</si>
  <si>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</si>
  <si>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</si>
  <si>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</si>
  <si>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</si>
  <si>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</si>
  <si>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</si>
  <si>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</si>
  <si>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</si>
  <si>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</si>
  <si>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</si>
  <si>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</si>
  <si>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</si>
  <si>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</si>
  <si>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</si>
  <si>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</si>
  <si>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</si>
  <si>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</si>
  <si>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</si>
  <si>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</si>
  <si>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</si>
  <si>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</si>
  <si>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</si>
  <si>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</si>
  <si>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</si>
  <si>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</si>
  <si>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</si>
  <si>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</si>
  <si>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</si>
  <si>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</si>
  <si>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</si>
  <si>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</si>
  <si>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</si>
  <si>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</si>
  <si>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</si>
  <si>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</si>
  <si>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</si>
  <si>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</si>
  <si>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</si>
  <si>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</si>
  <si>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</si>
  <si>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</si>
  <si>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</si>
  <si>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</si>
  <si>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</si>
  <si>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</si>
  <si>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</si>
  <si>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</si>
  <si>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</si>
  <si>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</si>
  <si>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</si>
  <si>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</si>
  <si>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</si>
  <si>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</si>
  <si>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</si>
  <si>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</si>
  <si>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</si>
  <si>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</si>
  <si>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</si>
  <si>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</si>
  <si>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</si>
  <si>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</si>
  <si>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</si>
  <si>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</si>
  <si>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</si>
  <si>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</si>
  <si>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</si>
  <si>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</si>
  <si>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</si>
  <si>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</si>
  <si>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</si>
  <si>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</si>
  <si>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</si>
  <si>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</si>
  <si>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</si>
  <si>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</si>
  <si>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</si>
  <si>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</si>
  <si>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</si>
  <si>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</si>
  <si>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</si>
  <si>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</si>
  <si>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</si>
  <si>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</si>
  <si>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</si>
  <si>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</si>
  <si>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</si>
  <si>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</si>
  <si>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</si>
  <si>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</si>
  <si>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</si>
  <si>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</si>
  <si>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</si>
  <si>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</si>
  <si>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</si>
  <si>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</si>
  <si>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</si>
  <si>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</si>
  <si>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</si>
  <si>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</si>
  <si>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</si>
  <si>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</si>
  <si>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</si>
  <si>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</si>
  <si>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</si>
  <si>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</si>
  <si>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</si>
  <si>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</si>
  <si>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</si>
  <si>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</si>
  <si>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</si>
  <si>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</si>
  <si>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</si>
  <si>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</si>
  <si>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</si>
  <si>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</si>
  <si>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</si>
  <si>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</si>
  <si>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</si>
  <si>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</si>
  <si>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</si>
  <si>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</si>
  <si>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</si>
  <si>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</si>
  <si>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</si>
  <si>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</si>
  <si>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</si>
  <si>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</si>
  <si>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</si>
  <si>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</si>
  <si>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</si>
  <si>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</si>
  <si>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</si>
  <si>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</si>
  <si>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</si>
  <si>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</si>
  <si>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</si>
  <si>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</si>
  <si>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</si>
  <si>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</si>
  <si>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</si>
  <si>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</si>
  <si>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</si>
  <si>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</si>
  <si>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</si>
  <si>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</si>
  <si>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</si>
  <si>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</si>
  <si>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</si>
  <si>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</si>
  <si>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</si>
  <si>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</si>
  <si>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</si>
  <si>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</si>
  <si>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</si>
  <si>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</si>
  <si>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</si>
  <si>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</si>
  <si>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</si>
  <si>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</si>
  <si>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</si>
  <si>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</si>
  <si>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</si>
  <si>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</si>
  <si>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</si>
  <si>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</si>
  <si>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</si>
  <si>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</si>
  <si>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</si>
  <si>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</si>
  <si>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</si>
  <si>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</si>
  <si>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</si>
  <si>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</si>
  <si>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</si>
  <si>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</si>
  <si>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</si>
  <si>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</si>
  <si>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</si>
  <si>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</si>
  <si>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</si>
  <si>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</si>
  <si>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</si>
  <si>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</si>
  <si>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</si>
  <si>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</si>
  <si>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</si>
  <si>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</si>
  <si>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</si>
  <si>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</si>
  <si>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</si>
  <si>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</si>
  <si>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</si>
  <si>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</si>
  <si>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</si>
  <si>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</si>
  <si>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</si>
  <si>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</si>
  <si>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</si>
  <si>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</si>
  <si>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</si>
  <si>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</si>
  <si>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</si>
  <si>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</si>
  <si>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</si>
  <si>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</si>
  <si>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</si>
  <si>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</si>
  <si>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</si>
  <si>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</si>
  <si>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</si>
  <si>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</si>
  <si>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</si>
  <si>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</si>
  <si>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</si>
  <si>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</si>
  <si>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</si>
  <si>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</si>
  <si>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</si>
  <si>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</si>
  <si>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</si>
  <si>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</si>
  <si>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</si>
  <si>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</si>
  <si>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</si>
  <si>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</si>
  <si>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</si>
  <si>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</si>
  <si>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</si>
  <si>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</si>
  <si>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</si>
  <si>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</si>
  <si>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</si>
  <si>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</si>
  <si>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</si>
  <si>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</si>
  <si>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</si>
  <si>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</si>
  <si>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</si>
  <si>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</si>
  <si>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</si>
  <si>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</si>
  <si>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</si>
  <si>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</si>
  <si>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</si>
  <si>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</si>
  <si>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</si>
  <si>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</si>
  <si>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</si>
  <si>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</si>
  <si>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</si>
  <si>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</si>
  <si>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</si>
  <si>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</si>
  <si>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</si>
  <si>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</si>
  <si>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</si>
  <si>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</si>
  <si>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</si>
  <si>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</si>
  <si>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</si>
  <si>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</si>
  <si>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</si>
  <si>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</si>
  <si>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</si>
  <si>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</si>
  <si>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</si>
  <si>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</si>
  <si>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</si>
  <si>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</si>
  <si>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</si>
  <si>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</si>
  <si>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</si>
  <si>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</si>
  <si>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</si>
  <si>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</si>
  <si>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</si>
  <si>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</si>
  <si>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</si>
  <si>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</si>
  <si>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</si>
  <si>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</si>
  <si>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</si>
  <si>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</si>
  <si>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</si>
  <si>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</si>
  <si>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</si>
  <si>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</si>
  <si>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</si>
  <si>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</si>
  <si>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</si>
  <si>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</si>
  <si>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</si>
  <si>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</si>
  <si>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</si>
  <si>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</si>
  <si>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</si>
  <si>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</si>
  <si>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</si>
  <si>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</si>
  <si>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</si>
  <si>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</si>
  <si>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</si>
  <si>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</si>
  <si>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</si>
  <si>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</si>
  <si>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</si>
  <si>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</si>
  <si>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</si>
  <si>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</si>
  <si>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</si>
  <si>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</si>
  <si>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</si>
  <si>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</si>
  <si>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</si>
  <si>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</si>
  <si>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</si>
  <si>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</si>
  <si>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</si>
  <si>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</si>
  <si>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</si>
  <si>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</si>
  <si>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</si>
  <si>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</si>
  <si>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</si>
  <si>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</si>
  <si>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</si>
  <si>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</si>
  <si>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</si>
  <si>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</si>
  <si>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</si>
  <si>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</si>
  <si>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</si>
  <si>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</si>
  <si>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</si>
  <si>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</si>
  <si>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</si>
  <si>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</si>
  <si>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</si>
  <si>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</si>
  <si>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</si>
  <si>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</si>
  <si>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</si>
  <si>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</si>
  <si>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</si>
  <si>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</si>
  <si>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</si>
  <si>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</si>
  <si>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</si>
  <si>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</si>
  <si>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</si>
  <si>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</si>
  <si>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</si>
  <si>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</si>
  <si>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</si>
  <si>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</si>
  <si>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</si>
  <si>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</si>
  <si>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</si>
  <si>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</si>
  <si>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</si>
  <si>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</si>
  <si>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</si>
  <si>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</si>
  <si>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</si>
  <si>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</si>
  <si>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</si>
  <si>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</si>
  <si>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</si>
  <si>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</si>
  <si>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</si>
  <si>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</si>
  <si>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</si>
  <si>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</si>
  <si>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</si>
  <si>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</si>
  <si>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</si>
  <si>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</si>
  <si>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</si>
  <si>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</si>
  <si>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</si>
  <si>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</si>
  <si>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</si>
  <si>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</si>
  <si>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</si>
  <si>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</si>
  <si>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</si>
  <si>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</si>
  <si>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</si>
  <si>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</si>
  <si>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</si>
  <si>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</si>
  <si>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</si>
  <si>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</si>
  <si>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</si>
  <si>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</si>
  <si>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</si>
  <si>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</si>
  <si>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</si>
  <si>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</si>
  <si>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</si>
  <si>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</si>
  <si>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</si>
  <si>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</si>
  <si>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</si>
  <si>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</si>
  <si>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</si>
  <si>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</si>
  <si>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</si>
  <si>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</si>
  <si>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</si>
  <si>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</si>
  <si>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</si>
  <si>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</si>
  <si>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</si>
  <si>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</si>
  <si>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</si>
  <si>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</si>
  <si>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</si>
  <si>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</si>
  <si>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</si>
  <si>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</si>
  <si>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</si>
  <si>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</si>
  <si>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</si>
  <si>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</si>
  <si>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</si>
  <si>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</si>
  <si>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</si>
  <si>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</si>
  <si>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</si>
  <si>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</si>
  <si>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</si>
  <si>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</si>
  <si>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</si>
  <si>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</si>
  <si>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</si>
  <si>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</si>
  <si>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</si>
  <si>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</si>
  <si>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</si>
  <si>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</si>
  <si>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</si>
  <si>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</si>
  <si>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</si>
  <si>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</si>
  <si>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</si>
  <si>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</si>
  <si>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</si>
  <si>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</si>
  <si>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</si>
  <si>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</si>
  <si>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</si>
  <si>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</si>
  <si>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</si>
  <si>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</si>
  <si>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</si>
  <si>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</si>
  <si>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</si>
  <si>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</si>
  <si>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</si>
  <si>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</si>
  <si>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</si>
  <si>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</si>
  <si>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</si>
  <si>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</si>
  <si>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</si>
  <si>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</si>
  <si>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</si>
  <si>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</si>
  <si>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</si>
  <si>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</si>
  <si>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</si>
  <si>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</si>
  <si>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</si>
  <si>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</si>
  <si>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</si>
  <si>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</si>
  <si>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</si>
  <si>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</si>
  <si>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</si>
  <si>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</si>
  <si>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</si>
  <si>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</si>
  <si>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</si>
  <si>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</si>
  <si>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</si>
  <si>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</si>
  <si>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</si>
  <si>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</si>
  <si>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</si>
  <si>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</si>
  <si>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</si>
  <si>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</si>
  <si>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</si>
  <si>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</si>
  <si>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</si>
  <si>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</si>
  <si>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</si>
  <si>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</si>
  <si>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</si>
  <si>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</si>
  <si>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</si>
  <si>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</si>
  <si>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</si>
  <si>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</si>
  <si>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</si>
  <si>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</si>
  <si>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</si>
  <si>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</si>
  <si>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</si>
  <si>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</si>
  <si>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</si>
  <si>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</si>
  <si>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</si>
  <si>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</si>
  <si>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</si>
  <si>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</si>
  <si>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</si>
  <si>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</si>
  <si>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</si>
  <si>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</si>
  <si>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</si>
  <si>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</si>
  <si>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</si>
  <si>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</si>
  <si>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</si>
  <si>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</si>
  <si>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</si>
  <si>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</si>
  <si>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</si>
  <si>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</si>
  <si>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</si>
  <si>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</si>
  <si>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</si>
  <si>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</si>
  <si>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</si>
  <si>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</si>
  <si>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</si>
  <si>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</si>
  <si>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</si>
  <si>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</si>
  <si>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</si>
  <si>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</si>
  <si>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</si>
  <si>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</si>
  <si>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</si>
  <si>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</si>
  <si>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</si>
  <si>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</si>
  <si>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</si>
  <si>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</si>
  <si>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</si>
  <si>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</si>
  <si>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</si>
  <si>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</si>
  <si>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</si>
  <si>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</si>
  <si>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</si>
  <si>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</si>
  <si>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</si>
  <si>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</si>
  <si>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</si>
  <si>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</si>
  <si>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</si>
  <si>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</si>
  <si>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</si>
  <si>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</si>
  <si>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</si>
  <si>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</si>
  <si>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</si>
  <si>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</si>
  <si>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</si>
  <si>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</si>
  <si>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</si>
  <si>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</si>
  <si>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</si>
  <si>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</si>
  <si>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</si>
  <si>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</si>
  <si>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</si>
  <si>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</si>
  <si>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</si>
  <si>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</si>
  <si>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</si>
  <si>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</si>
  <si>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</si>
  <si>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</si>
  <si>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</si>
  <si>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</si>
  <si>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</si>
  <si>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</si>
  <si>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</si>
  <si>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</si>
  <si>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</si>
  <si>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</si>
  <si>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</si>
  <si>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</si>
  <si>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</si>
  <si>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</si>
  <si>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</si>
  <si>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</si>
  <si>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</si>
  <si>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</si>
  <si>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</si>
  <si>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</si>
  <si>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</si>
  <si>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</si>
  <si>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</si>
  <si>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</si>
  <si>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</si>
  <si>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</si>
  <si>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</si>
  <si>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</si>
  <si>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</si>
  <si>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</si>
  <si>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</si>
  <si>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</si>
  <si>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</si>
  <si>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</si>
  <si>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</si>
  <si>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</si>
  <si>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</si>
  <si>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</si>
  <si>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</si>
  <si>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</si>
  <si>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</si>
  <si>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</si>
  <si>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</si>
  <si>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</si>
  <si>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</si>
  <si>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</si>
  <si>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</si>
  <si>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</si>
  <si>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</si>
  <si>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</si>
  <si>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</si>
  <si>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</si>
  <si>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</si>
  <si>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</si>
  <si>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</si>
  <si>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</si>
  <si>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</si>
  <si>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</si>
  <si>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</si>
  <si>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</si>
  <si>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</si>
  <si>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</si>
  <si>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</si>
  <si>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</si>
  <si>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</si>
  <si>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</si>
  <si>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</si>
  <si>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</si>
  <si>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</si>
  <si>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</si>
  <si>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</si>
  <si>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</si>
  <si>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</si>
  <si>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</si>
  <si>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</si>
  <si>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</si>
  <si>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</si>
  <si>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</si>
  <si>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</si>
  <si>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</si>
  <si>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</si>
  <si>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</si>
  <si>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</si>
  <si>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</si>
  <si>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</si>
  <si>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</si>
  <si>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</si>
  <si>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</si>
  <si>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</si>
  <si>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</si>
  <si>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</si>
  <si>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</si>
  <si>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</si>
  <si>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</si>
  <si>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</si>
  <si>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</si>
  <si>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</si>
  <si>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</si>
  <si>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</si>
  <si>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</si>
  <si>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</si>
  <si>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</si>
  <si>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</si>
  <si>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</si>
  <si>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</si>
  <si>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</si>
  <si>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</si>
  <si>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</si>
  <si>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</si>
  <si>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</si>
  <si>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</si>
  <si>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</si>
  <si>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</si>
  <si>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</si>
  <si>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</si>
  <si>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</si>
  <si>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</si>
  <si>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</si>
  <si>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</si>
  <si>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</si>
  <si>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</si>
  <si>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</si>
  <si>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</si>
  <si>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</si>
  <si>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</si>
  <si>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</si>
  <si>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</si>
  <si>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</si>
  <si>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</si>
  <si>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</si>
  <si>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</si>
  <si>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</si>
  <si>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</si>
  <si>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</si>
  <si>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</si>
  <si>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</si>
  <si>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</si>
  <si>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</si>
  <si>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</si>
  <si>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</si>
  <si>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</si>
  <si>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</si>
  <si>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</si>
  <si>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</si>
  <si>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</si>
  <si>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</si>
  <si>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</si>
  <si>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</si>
  <si>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</si>
  <si>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</si>
  <si>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</si>
  <si>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</si>
  <si>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</si>
  <si>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</si>
  <si>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</si>
  <si>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</si>
  <si>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</si>
  <si>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</si>
  <si>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</si>
  <si>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</si>
  <si>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</si>
  <si>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</si>
  <si>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</si>
  <si>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</si>
  <si>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</si>
  <si>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</si>
  <si>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</si>
  <si>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</si>
  <si>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</si>
  <si>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</si>
  <si>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</si>
  <si>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</si>
  <si>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</si>
  <si>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</si>
  <si>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</si>
  <si>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</si>
  <si>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</si>
  <si>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</si>
  <si>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</si>
  <si>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</si>
  <si>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</si>
  <si>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</si>
  <si>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</si>
  <si>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</si>
  <si>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</si>
  <si>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</si>
  <si>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</si>
  <si>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</si>
  <si>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</si>
  <si>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</si>
  <si>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</si>
  <si>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</si>
  <si>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</si>
  <si>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</si>
  <si>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</si>
  <si>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</si>
  <si>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</si>
  <si>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</si>
  <si>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</si>
  <si>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</si>
  <si>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</si>
  <si>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</si>
  <si>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</si>
  <si>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</si>
  <si>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</si>
  <si>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</si>
  <si>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</si>
  <si>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</si>
  <si>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</si>
  <si>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</si>
  <si>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</si>
  <si>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</si>
  <si>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</si>
  <si>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</si>
  <si>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</si>
  <si>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</si>
  <si>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</si>
  <si>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</si>
  <si>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</si>
  <si>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</si>
  <si>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</si>
  <si>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</si>
  <si>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</si>
  <si>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</si>
  <si>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</si>
  <si>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</si>
  <si>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</si>
  <si>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</si>
  <si>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</si>
  <si>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</si>
  <si>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</si>
  <si>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</si>
  <si>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</si>
  <si>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</si>
  <si>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</si>
  <si>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</si>
  <si>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</si>
  <si>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</si>
  <si>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</si>
  <si>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</si>
  <si>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</si>
  <si>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</si>
  <si>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</si>
  <si>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</si>
  <si>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</si>
  <si>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</si>
  <si>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</si>
  <si>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</si>
  <si>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</si>
  <si>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</si>
  <si>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</si>
  <si>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</si>
  <si>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</si>
  <si>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</si>
  <si>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</si>
  <si>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</si>
  <si>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</si>
  <si>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</si>
  <si>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</si>
  <si>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</si>
  <si>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</si>
  <si>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</si>
  <si>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</si>
  <si>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</si>
  <si>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</si>
  <si>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</si>
  <si>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</si>
  <si>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</si>
  <si>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</si>
  <si>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</si>
  <si>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</si>
  <si>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</si>
  <si>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</si>
  <si>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</si>
  <si>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</si>
  <si>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</si>
  <si>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</si>
  <si>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</si>
  <si>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</si>
  <si>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</si>
  <si>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</si>
  <si>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</si>
  <si>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</si>
  <si>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</si>
  <si>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</si>
  <si>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</si>
  <si>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</si>
  <si>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</si>
  <si>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</si>
  <si>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</si>
  <si>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</si>
  <si>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</si>
  <si>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</si>
  <si>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</si>
  <si>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</si>
  <si>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</si>
  <si>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</si>
  <si>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</si>
  <si>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</si>
  <si>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</si>
  <si>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</si>
  <si>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</si>
  <si>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</si>
  <si>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</si>
  <si>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</si>
  <si>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</si>
  <si>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</si>
  <si>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</si>
  <si>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</si>
  <si>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</si>
  <si>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</si>
  <si>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</si>
  <si>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</si>
  <si>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</si>
  <si>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</si>
  <si>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</si>
  <si>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</si>
  <si>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</si>
  <si>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</si>
  <si>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</si>
  <si>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</si>
  <si>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</si>
  <si>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</si>
  <si>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</si>
  <si>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</si>
  <si>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</si>
  <si>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</si>
  <si>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</si>
  <si>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</si>
  <si>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</si>
  <si>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</si>
  <si>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</si>
  <si>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</si>
  <si>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</si>
  <si>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</si>
  <si>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</si>
  <si>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</si>
  <si>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</si>
  <si>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</si>
  <si>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</si>
  <si>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</si>
  <si>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</si>
  <si>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</si>
  <si>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</si>
  <si>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</si>
  <si>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</si>
  <si>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</si>
  <si>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</si>
  <si>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</si>
  <si>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</si>
  <si>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</si>
  <si>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</si>
  <si>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</si>
  <si>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</si>
  <si>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</si>
  <si>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</si>
  <si>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</si>
  <si>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</si>
  <si>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</si>
  <si>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</si>
  <si>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</si>
  <si>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</si>
  <si>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</si>
  <si>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</si>
  <si>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</si>
  <si>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</si>
  <si>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</si>
  <si>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</si>
  <si>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</si>
  <si>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</si>
  <si>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</si>
  <si>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</si>
  <si>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</si>
  <si>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</si>
  <si>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</si>
  <si>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</si>
  <si>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</si>
  <si>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</si>
  <si>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</si>
  <si>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</si>
  <si>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</si>
  <si>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</si>
  <si>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</si>
  <si>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</si>
  <si>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</si>
  <si>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</si>
  <si>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</si>
  <si>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</si>
  <si>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</si>
  <si>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</si>
  <si>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</si>
  <si>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</si>
  <si>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</si>
  <si>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</si>
  <si>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</si>
  <si>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</si>
  <si>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</si>
  <si>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</si>
  <si>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</si>
  <si>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</si>
  <si>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</si>
  <si>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</si>
  <si>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</si>
  <si>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</si>
  <si>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</si>
  <si>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</si>
  <si>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</si>
  <si>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</si>
  <si>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</si>
  <si>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</si>
  <si>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</si>
  <si>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</si>
  <si>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</si>
  <si>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</si>
  <si>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</si>
  <si>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</si>
  <si>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</si>
  <si>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</si>
  <si>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</si>
  <si>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</si>
  <si>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</si>
  <si>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</si>
  <si>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</si>
  <si>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</si>
  <si>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</si>
  <si>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</si>
  <si>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</si>
  <si>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</si>
  <si>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</si>
  <si>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</si>
  <si>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</si>
  <si>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</si>
  <si>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</si>
  <si>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</si>
  <si>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</si>
  <si>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</si>
  <si>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</si>
  <si>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</si>
  <si>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</si>
  <si>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</si>
  <si>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</si>
  <si>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</si>
  <si>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</si>
  <si>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</si>
  <si>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</si>
  <si>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</si>
  <si>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</si>
  <si>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</si>
  <si>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</si>
  <si>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</si>
  <si>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</si>
  <si>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</si>
  <si>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</si>
  <si>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</si>
  <si>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</si>
  <si>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</si>
  <si>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</si>
  <si>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</si>
  <si>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</si>
  <si>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</si>
  <si>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</si>
  <si>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</si>
  <si>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</si>
  <si>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</si>
  <si>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</si>
  <si>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</si>
  <si>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</si>
  <si>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</si>
  <si>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</si>
  <si>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</si>
  <si>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</si>
  <si>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</si>
  <si>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</si>
  <si>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</si>
  <si>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</si>
  <si>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</si>
  <si>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</si>
  <si>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</si>
  <si>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</si>
  <si>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</si>
  <si>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</si>
  <si>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</si>
  <si>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</si>
  <si>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</si>
  <si>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</si>
  <si>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</si>
  <si>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</si>
  <si>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</si>
  <si>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</si>
  <si>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</si>
  <si>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</si>
  <si>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</si>
  <si>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</si>
  <si>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</si>
  <si>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</si>
  <si>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</si>
  <si>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</si>
  <si>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</si>
  <si>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</si>
  <si>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</si>
  <si>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</si>
  <si>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</si>
  <si>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</si>
  <si>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</si>
  <si>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</si>
  <si>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</si>
  <si>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</si>
  <si>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</si>
  <si>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</si>
  <si>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</si>
  <si>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</si>
  <si>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</si>
  <si>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</si>
  <si>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</si>
  <si>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</si>
  <si>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</si>
  <si>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</si>
  <si>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</si>
  <si>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</si>
  <si>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</si>
  <si>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</si>
  <si>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</si>
  <si>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</si>
  <si>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</si>
  <si>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</si>
  <si>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</si>
  <si>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</si>
  <si>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</si>
  <si>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</si>
  <si>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</si>
  <si>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</si>
  <si>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</si>
  <si>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</si>
  <si>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</si>
  <si>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</si>
  <si>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</si>
  <si>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</si>
  <si>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</si>
  <si>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</si>
  <si>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</si>
  <si>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</si>
  <si>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</si>
  <si>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</si>
  <si>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</si>
  <si>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</si>
  <si>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</si>
  <si>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</si>
  <si>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</si>
  <si>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</si>
  <si>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</si>
  <si>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</si>
  <si>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</si>
  <si>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</si>
  <si>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</si>
  <si>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</si>
  <si>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</si>
  <si>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</si>
  <si>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</si>
  <si>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</si>
  <si>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</si>
  <si>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</si>
  <si>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</si>
  <si>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</si>
  <si>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</si>
  <si>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</si>
  <si>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</si>
  <si>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</si>
  <si>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</si>
  <si>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</si>
  <si>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</si>
  <si>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</si>
  <si>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</si>
  <si>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</si>
  <si>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</si>
  <si>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</si>
  <si>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</si>
  <si>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</si>
  <si>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</si>
  <si>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</si>
  <si>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</si>
  <si>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</si>
  <si>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</si>
  <si>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</si>
  <si>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</si>
  <si>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</si>
  <si>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</si>
  <si>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</si>
  <si>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</si>
  <si>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</si>
  <si>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</si>
  <si>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</si>
  <si>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</si>
  <si>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</si>
  <si>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</si>
  <si>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</si>
  <si>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</si>
  <si>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</si>
  <si>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</si>
  <si>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</si>
  <si>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</si>
  <si>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</si>
  <si>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</si>
  <si>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</si>
  <si>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</si>
  <si>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</si>
  <si>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</si>
  <si>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</si>
  <si>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</si>
  <si>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</si>
  <si>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</si>
  <si>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</si>
  <si>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</si>
  <si>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</si>
  <si>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</si>
  <si>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</si>
  <si>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</si>
  <si>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</si>
  <si>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</si>
  <si>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</si>
  <si>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</si>
  <si>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</si>
  <si>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</si>
  <si>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</si>
  <si>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</si>
  <si>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</si>
  <si>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</si>
  <si>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</si>
  <si>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</si>
  <si>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</si>
  <si>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</si>
  <si>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</si>
  <si>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</si>
  <si>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</si>
  <si>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</si>
  <si>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</si>
  <si>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</si>
  <si>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</si>
  <si>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</si>
  <si>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</si>
  <si>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</si>
  <si>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</si>
  <si>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</si>
  <si>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</si>
  <si>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</si>
  <si>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</si>
  <si>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</si>
  <si>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</si>
  <si>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</si>
  <si>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</si>
  <si>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</si>
  <si>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</si>
  <si>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</si>
  <si>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</si>
  <si>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</si>
  <si>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</si>
  <si>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</si>
  <si>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</si>
  <si>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</si>
  <si>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</si>
  <si>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</si>
  <si>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</si>
  <si>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</si>
  <si>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</si>
  <si>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</si>
  <si>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</si>
  <si>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</si>
  <si>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</si>
  <si>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</si>
  <si>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</si>
  <si>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</si>
  <si>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</si>
  <si>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</si>
  <si>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</si>
  <si>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</si>
  <si>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</si>
  <si>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</si>
  <si>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</si>
  <si>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</si>
  <si>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</si>
  <si>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</si>
  <si>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</si>
  <si>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</si>
  <si>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</si>
  <si>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</si>
  <si>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</si>
  <si>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</si>
  <si>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</si>
  <si>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</si>
  <si>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</si>
  <si>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</si>
  <si>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</si>
  <si>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</si>
  <si>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</si>
  <si>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</si>
  <si>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</si>
  <si>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</si>
  <si>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</si>
  <si>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</si>
  <si>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</si>
  <si>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</si>
  <si>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</si>
  <si>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</si>
  <si>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</si>
  <si>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</si>
  <si>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</si>
  <si>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</si>
  <si>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</si>
  <si>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</si>
  <si>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</si>
  <si>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</si>
  <si>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</si>
  <si>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</si>
  <si>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</si>
  <si>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</si>
  <si>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</si>
  <si>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</si>
  <si>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</si>
  <si>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</si>
  <si>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</si>
  <si>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</si>
  <si>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</si>
  <si>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</si>
  <si>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</si>
  <si>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</si>
  <si>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</si>
  <si>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</si>
  <si>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</si>
  <si>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</si>
  <si>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</si>
  <si>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</si>
  <si>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</si>
  <si>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</si>
  <si>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</si>
  <si>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</si>
  <si>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</si>
  <si>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</si>
  <si>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</si>
  <si>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</si>
  <si>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</si>
  <si>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</si>
  <si>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</si>
  <si>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</si>
  <si>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</si>
  <si>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</si>
  <si>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</si>
  <si>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</si>
  <si>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</si>
  <si>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</si>
  <si>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</si>
  <si>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</si>
  <si>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</si>
  <si>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</si>
  <si>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</si>
  <si>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</si>
  <si>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</si>
  <si>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</si>
  <si>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</si>
  <si>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</si>
  <si>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</si>
  <si>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</si>
  <si>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</si>
  <si>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</si>
  <si>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</si>
  <si>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</si>
  <si>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</si>
  <si>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</si>
  <si>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</si>
  <si>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</si>
  <si>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</si>
  <si>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</si>
  <si>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</si>
  <si>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</si>
  <si>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</si>
  <si>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</si>
  <si>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</si>
  <si>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</si>
  <si>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</si>
  <si>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</si>
  <si>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</si>
  <si>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</si>
  <si>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</si>
  <si>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</si>
  <si>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</si>
  <si>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</si>
  <si>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</si>
  <si>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</si>
  <si>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</si>
  <si>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</si>
  <si>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</si>
  <si>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</si>
  <si>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</si>
  <si>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</si>
  <si>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</si>
  <si>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</si>
  <si>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</si>
  <si>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</si>
  <si>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</si>
  <si>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</si>
  <si>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</si>
  <si>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</si>
  <si>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</si>
  <si>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</si>
  <si>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</si>
  <si>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</si>
  <si>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</si>
  <si>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</si>
  <si>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</si>
  <si>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</si>
  <si>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</si>
  <si>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</si>
  <si>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</si>
  <si>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</si>
  <si>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</si>
  <si>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</si>
  <si>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</si>
  <si>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</si>
  <si>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</si>
  <si>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</si>
  <si>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</si>
  <si>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</si>
  <si>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</si>
  <si>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</si>
  <si>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</si>
  <si>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</si>
  <si>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</si>
  <si>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</si>
  <si>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</si>
  <si>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</si>
  <si>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</si>
  <si>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</si>
  <si>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</si>
  <si>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</si>
  <si>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</si>
  <si>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</si>
  <si>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</si>
  <si>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</si>
  <si>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</si>
  <si>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</si>
  <si>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</si>
  <si>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</si>
  <si>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</si>
  <si>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</si>
  <si>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</si>
  <si>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</si>
  <si>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</si>
  <si>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</si>
  <si>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</si>
  <si>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</si>
  <si>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</si>
  <si>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</si>
  <si>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</si>
  <si>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</si>
  <si>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</si>
  <si>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</si>
  <si>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</si>
  <si>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</si>
  <si>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</si>
  <si>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</si>
  <si>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</si>
  <si>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</si>
  <si>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</si>
  <si>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</si>
  <si>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</si>
  <si>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</si>
  <si>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</si>
  <si>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</si>
  <si>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</si>
  <si>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</si>
  <si>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</si>
  <si>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</si>
  <si>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</si>
  <si>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</si>
  <si>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</si>
  <si>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</si>
  <si>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</si>
  <si>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</si>
  <si>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</si>
  <si>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</si>
  <si>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</si>
  <si>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</si>
  <si>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</si>
  <si>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</si>
  <si>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</si>
  <si>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</si>
  <si>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</si>
  <si>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</si>
  <si>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</si>
  <si>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</si>
  <si>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</si>
  <si>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</si>
  <si>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</si>
  <si>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</si>
  <si>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</si>
  <si>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</si>
  <si>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</si>
  <si>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</si>
  <si>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</si>
  <si>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</si>
  <si>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</si>
  <si>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</si>
  <si>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</si>
  <si>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</si>
  <si>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</si>
  <si>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</si>
  <si>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</si>
  <si>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</si>
  <si>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</si>
  <si>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</si>
  <si>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</si>
  <si>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</si>
  <si>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</si>
  <si>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</si>
  <si>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</si>
  <si>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</si>
  <si>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</si>
  <si>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</si>
  <si>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</si>
  <si>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</si>
  <si>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</si>
  <si>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</si>
  <si>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</si>
  <si>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</si>
  <si>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</si>
  <si>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</si>
  <si>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</si>
  <si>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</si>
  <si>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</si>
  <si>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</si>
  <si>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</si>
  <si>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</si>
  <si>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</si>
  <si>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</si>
  <si>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</si>
  <si>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</si>
  <si>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</si>
  <si>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</si>
  <si>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</si>
  <si>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</si>
  <si>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</si>
  <si>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</si>
  <si>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</si>
  <si>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</si>
  <si>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</si>
  <si>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</si>
  <si>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</si>
  <si>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</si>
  <si>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</si>
  <si>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</si>
  <si>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</si>
  <si>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</si>
  <si>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</si>
  <si>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</si>
  <si>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</si>
  <si>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</si>
  <si>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</si>
  <si>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</si>
  <si>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</si>
  <si>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</si>
  <si>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</si>
  <si>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</si>
  <si>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</si>
  <si>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</si>
  <si>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</si>
  <si>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</si>
  <si>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</si>
  <si>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</si>
  <si>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</si>
  <si>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</si>
  <si>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</si>
  <si>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</si>
  <si>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</si>
  <si>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</si>
  <si>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</si>
  <si>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</si>
  <si>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</si>
  <si>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</si>
  <si>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</si>
  <si>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</si>
  <si>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</si>
  <si>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</si>
  <si>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</si>
  <si>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</si>
  <si>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</si>
  <si>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</si>
  <si>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</si>
  <si>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</si>
  <si>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</si>
  <si>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</si>
  <si>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</si>
  <si>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</si>
  <si>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</si>
  <si>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</si>
  <si>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</si>
  <si>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</si>
  <si>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</si>
  <si>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</si>
  <si>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</si>
  <si>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</si>
  <si>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</si>
  <si>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</si>
  <si>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</si>
  <si>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</si>
  <si>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</si>
  <si>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</si>
  <si>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</si>
  <si>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</si>
  <si>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</si>
  <si>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</si>
  <si>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</si>
  <si>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</si>
  <si>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</si>
  <si>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</si>
  <si>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</si>
  <si>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</si>
  <si>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</si>
  <si>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</si>
  <si>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</si>
  <si>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</si>
  <si>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</si>
  <si>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</si>
  <si>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</si>
  <si>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</si>
  <si>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</si>
  <si>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</si>
  <si>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</si>
  <si>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</si>
  <si>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</si>
  <si>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</si>
  <si>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</si>
  <si>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</si>
  <si>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</si>
  <si>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</si>
  <si>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</si>
  <si>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</si>
  <si>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</si>
  <si>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</si>
  <si>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</si>
  <si>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</si>
  <si>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</si>
  <si>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</si>
  <si>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</si>
  <si>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</si>
  <si>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</si>
  <si>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</si>
  <si>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</si>
  <si>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</si>
  <si>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</si>
  <si>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</si>
  <si>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</si>
  <si>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</si>
  <si>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</si>
  <si>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</si>
  <si>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</si>
  <si>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</si>
  <si>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</si>
  <si>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</si>
  <si>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</si>
  <si>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</si>
  <si>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</si>
  <si>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</si>
  <si>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</si>
  <si>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</si>
  <si>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</si>
  <si>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</si>
  <si>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</si>
  <si>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</si>
  <si>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</si>
  <si>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</si>
  <si>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</si>
  <si>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</si>
  <si>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</si>
  <si>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</si>
  <si>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</si>
  <si>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</si>
  <si>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</si>
  <si>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</si>
  <si>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</si>
  <si>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</si>
  <si>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</si>
  <si>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</si>
  <si>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</si>
  <si>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</si>
  <si>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</si>
  <si>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</si>
  <si>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</si>
  <si>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</si>
  <si>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</si>
  <si>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</si>
  <si>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</si>
  <si>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</si>
  <si>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</si>
  <si>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</si>
  <si>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</si>
  <si>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</si>
  <si>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</si>
  <si>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</si>
  <si>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</si>
  <si>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</si>
  <si>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</si>
  <si>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</si>
  <si>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</si>
  <si>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</si>
  <si>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</si>
  <si>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</si>
  <si>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</si>
  <si>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</si>
  <si>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</si>
  <si>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</si>
  <si>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</si>
  <si>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</si>
  <si>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</si>
  <si>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</si>
  <si>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</si>
  <si>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</si>
  <si>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</si>
  <si>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</si>
  <si>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</si>
  <si>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</si>
  <si>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</si>
  <si>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</si>
  <si>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</si>
  <si>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</si>
  <si>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</si>
  <si>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</si>
  <si>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</si>
  <si>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</si>
  <si>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</si>
  <si>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</si>
  <si>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</si>
  <si>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</si>
  <si>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</si>
  <si>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</si>
  <si>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</si>
  <si>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</si>
  <si>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</si>
  <si>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</si>
  <si>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</si>
  <si>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</si>
  <si>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</si>
  <si>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</si>
  <si>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</si>
  <si>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</si>
  <si>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</si>
  <si>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</si>
  <si>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</si>
  <si>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</si>
  <si>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</si>
  <si>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</si>
  <si>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</si>
  <si>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</si>
  <si>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</si>
  <si>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</si>
  <si>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</si>
  <si>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</si>
  <si>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</si>
  <si>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</si>
  <si>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</si>
  <si>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</si>
  <si>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</si>
  <si>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</si>
  <si>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</si>
  <si>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</si>
  <si>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</si>
  <si>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</si>
  <si>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</si>
  <si>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</si>
  <si>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</si>
  <si>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</si>
  <si>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</si>
  <si>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</si>
  <si>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</si>
  <si>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</si>
  <si>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</si>
  <si>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</si>
  <si>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</si>
  <si>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</si>
  <si>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</si>
  <si>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</si>
  <si>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</si>
  <si>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</si>
  <si>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</si>
  <si>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</si>
  <si>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</si>
  <si>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</si>
  <si>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</si>
  <si>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</si>
  <si>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</si>
  <si>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</si>
  <si>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</si>
  <si>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</si>
  <si>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</si>
  <si>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</si>
  <si>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</si>
  <si>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</si>
  <si>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</si>
  <si>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</si>
  <si>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</si>
  <si>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</si>
  <si>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</si>
  <si>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</si>
  <si>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</si>
  <si>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</si>
  <si>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</si>
  <si>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</si>
  <si>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</si>
  <si>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</si>
  <si>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</si>
  <si>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</si>
  <si>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</si>
  <si>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</si>
  <si>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</si>
  <si>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</si>
  <si>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</si>
  <si>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</si>
  <si>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</si>
  <si>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</si>
  <si>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</si>
  <si>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</si>
  <si>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</si>
  <si>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</si>
  <si>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</si>
  <si>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</si>
  <si>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</si>
  <si>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</si>
  <si>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</si>
  <si>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</si>
  <si>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</si>
  <si>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</si>
  <si>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</si>
  <si>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</si>
  <si>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</si>
  <si>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</si>
  <si>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</si>
  <si>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</si>
  <si>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</si>
  <si>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</si>
  <si>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</si>
  <si>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</si>
  <si>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</si>
  <si>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</si>
  <si>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</si>
  <si>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</si>
  <si>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</si>
  <si>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</si>
  <si>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</si>
  <si>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</si>
  <si>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</si>
  <si>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</si>
  <si>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</si>
  <si>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</si>
  <si>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</si>
  <si>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</si>
  <si>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</si>
  <si>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</si>
  <si>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</si>
  <si>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</si>
  <si>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</si>
  <si>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</si>
  <si>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</si>
  <si>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</si>
  <si>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</si>
  <si>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</si>
  <si>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</si>
  <si>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</si>
  <si>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</si>
  <si>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</si>
  <si>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</si>
  <si>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</si>
  <si>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</si>
  <si>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</si>
  <si>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</si>
  <si>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</si>
  <si>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</si>
  <si>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</si>
  <si>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</si>
  <si>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</si>
  <si>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</si>
  <si>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</si>
  <si>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</si>
  <si>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</si>
  <si>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</si>
  <si>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</si>
  <si>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</si>
  <si>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</si>
  <si>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</si>
  <si>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</si>
  <si>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</si>
  <si>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</si>
  <si>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</si>
  <si>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</si>
  <si>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</si>
  <si>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</si>
  <si>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</si>
  <si>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</si>
  <si>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</si>
  <si>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</si>
  <si>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</si>
  <si>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</si>
  <si>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</si>
  <si>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</si>
  <si>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</si>
  <si>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</si>
  <si>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</si>
  <si>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</si>
  <si>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</si>
  <si>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</si>
  <si>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</si>
  <si>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</si>
  <si>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</si>
  <si>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</si>
  <si>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</si>
  <si>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</si>
  <si>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</si>
  <si>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</si>
  <si>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</si>
  <si>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</si>
  <si>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</si>
  <si>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</si>
  <si>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</si>
  <si>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</si>
  <si>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</si>
  <si>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</si>
  <si>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</si>
  <si>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</si>
  <si>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</si>
  <si>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</si>
  <si>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</si>
  <si>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</si>
  <si>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</si>
  <si>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</si>
  <si>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</si>
  <si>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</si>
  <si>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</si>
  <si>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</si>
  <si>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</si>
  <si>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</si>
  <si>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</si>
  <si>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</si>
  <si>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</si>
  <si>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</si>
  <si>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</si>
  <si>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</si>
  <si>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</si>
  <si>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</si>
  <si>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</si>
  <si>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</si>
  <si>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</si>
  <si>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</si>
  <si>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</si>
  <si>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</si>
  <si>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</si>
  <si>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</si>
  <si>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</si>
  <si>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</si>
  <si>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</si>
  <si>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</si>
  <si>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</si>
  <si>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</si>
  <si>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</si>
  <si>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</si>
  <si>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</si>
  <si>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</si>
  <si>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</si>
  <si>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</si>
  <si>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</si>
  <si>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</si>
  <si>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</si>
  <si>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</si>
  <si>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</si>
  <si>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</si>
  <si>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</si>
  <si>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</si>
  <si>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</si>
  <si>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</si>
  <si>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</si>
  <si>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</si>
  <si>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</si>
  <si>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</si>
  <si>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</si>
  <si>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</si>
  <si>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</si>
  <si>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</si>
  <si>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</si>
  <si>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</si>
  <si>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</si>
  <si>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</si>
  <si>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</si>
  <si>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</si>
  <si>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</si>
  <si>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</si>
  <si>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</si>
  <si>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</si>
  <si>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</si>
  <si>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</si>
  <si>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</si>
  <si>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</si>
  <si>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</si>
  <si>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</si>
  <si>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</si>
  <si>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</si>
  <si>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</si>
  <si>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</si>
  <si>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</si>
  <si>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</si>
  <si>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</si>
  <si>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</si>
  <si>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</si>
  <si>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</si>
  <si>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</si>
  <si>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</si>
  <si>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</si>
  <si>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</si>
  <si>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</si>
  <si>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</si>
  <si>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</si>
  <si>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</si>
  <si>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</si>
  <si>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</si>
  <si>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</si>
  <si>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</si>
  <si>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</si>
  <si>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</si>
  <si>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</si>
  <si>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</si>
  <si>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</si>
  <si>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</si>
  <si>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</si>
  <si>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</si>
  <si>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</si>
  <si>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</si>
  <si>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</si>
  <si>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</si>
  <si>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</si>
  <si>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</si>
  <si>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</si>
  <si>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</si>
  <si>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</si>
  <si>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</si>
  <si>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</si>
  <si>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</si>
  <si>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</si>
  <si>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</si>
  <si>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</si>
  <si>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</si>
  <si>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</si>
  <si>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</si>
  <si>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</si>
  <si>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</si>
  <si>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</si>
  <si>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</si>
  <si>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</si>
  <si>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</si>
  <si>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</si>
  <si>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</si>
  <si>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</si>
  <si>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</si>
  <si>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</si>
  <si>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</si>
  <si>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</si>
  <si>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</si>
  <si>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</si>
  <si>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</si>
  <si>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</si>
  <si>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</si>
  <si>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</si>
  <si>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</si>
  <si>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</si>
  <si>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</si>
  <si>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</si>
  <si>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</si>
  <si>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</si>
  <si>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</si>
  <si>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</si>
  <si>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</si>
  <si>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</si>
  <si>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</si>
  <si>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</si>
  <si>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</si>
  <si>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</si>
  <si>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</si>
  <si>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</si>
  <si>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</si>
  <si>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</si>
  <si>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</si>
  <si>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</si>
  <si>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</si>
  <si>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</si>
  <si>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</si>
  <si>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</si>
  <si>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</si>
  <si>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</si>
  <si>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</si>
  <si>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</si>
  <si>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</si>
  <si>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</si>
  <si>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</si>
  <si>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</si>
  <si>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</si>
  <si>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</si>
  <si>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</si>
  <si>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</si>
  <si>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</si>
  <si>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</si>
  <si>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</si>
  <si>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</si>
  <si>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</si>
  <si>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</si>
  <si>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</si>
  <si>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</si>
  <si>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</si>
  <si>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</si>
  <si>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</si>
  <si>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</si>
  <si>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</si>
  <si>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</si>
  <si>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</si>
  <si>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</si>
  <si>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</si>
  <si>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</si>
  <si>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</si>
  <si>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</si>
  <si>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</si>
  <si>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</si>
  <si>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</si>
  <si>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</si>
  <si>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</si>
  <si>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</si>
  <si>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</si>
  <si>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</si>
  <si>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</si>
  <si>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</si>
  <si>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</si>
  <si>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</si>
  <si>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</si>
  <si>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</si>
  <si>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</si>
  <si>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</si>
  <si>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</si>
  <si>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</si>
  <si>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</si>
  <si>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</si>
  <si>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</si>
  <si>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</si>
  <si>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</si>
  <si>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</si>
  <si>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</si>
  <si>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</si>
  <si>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</si>
  <si>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</si>
  <si>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</si>
  <si>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</si>
  <si>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</si>
  <si>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</si>
  <si>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</si>
  <si>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</si>
  <si>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</si>
  <si>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</si>
  <si>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</si>
  <si>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</si>
  <si>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</si>
  <si>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</si>
  <si>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</si>
  <si>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</si>
  <si>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</si>
  <si>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</si>
  <si>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</si>
  <si>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</si>
  <si>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</si>
  <si>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</si>
  <si>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</si>
  <si>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</si>
  <si>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</si>
  <si>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</si>
  <si>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</si>
  <si>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</si>
  <si>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</si>
  <si>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</si>
  <si>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</si>
  <si>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</si>
  <si>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</si>
  <si>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</si>
  <si>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</si>
  <si>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</si>
  <si>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</si>
  <si>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</si>
  <si>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</si>
  <si>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</si>
  <si>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</si>
  <si>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</si>
  <si>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</si>
  <si>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</si>
  <si>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</si>
  <si>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</si>
  <si>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</si>
  <si>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</si>
  <si>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</si>
  <si>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</si>
  <si>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</si>
  <si>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</si>
  <si>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</si>
  <si>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</si>
  <si>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</si>
  <si>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</si>
  <si>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</si>
  <si>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</si>
  <si>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</si>
  <si>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</si>
  <si>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</si>
  <si>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</si>
  <si>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</si>
  <si>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</si>
  <si>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</si>
  <si>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</si>
  <si>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</si>
  <si>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</si>
  <si>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</si>
  <si>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</si>
  <si>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</si>
  <si>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</si>
  <si>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</si>
  <si>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</si>
  <si>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</si>
  <si>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</si>
  <si>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</si>
  <si>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</si>
  <si>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</si>
  <si>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</si>
  <si>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</si>
  <si>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</si>
  <si>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</si>
  <si>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</si>
  <si>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</si>
  <si>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</si>
  <si>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</si>
  <si>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</si>
  <si>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</si>
  <si>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</si>
  <si>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</si>
  <si>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</si>
  <si>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</si>
  <si>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</si>
  <si>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</si>
  <si>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</si>
  <si>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</si>
  <si>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</si>
  <si>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</si>
  <si>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</si>
  <si>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</si>
  <si>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</si>
  <si>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</si>
  <si>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</si>
  <si>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</si>
  <si>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</si>
  <si>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</si>
  <si>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</si>
  <si>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</si>
  <si>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</si>
  <si>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</si>
  <si>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</si>
  <si>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</si>
  <si>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</si>
  <si>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</si>
  <si>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</si>
  <si>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</si>
  <si>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</si>
  <si>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</si>
  <si>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</si>
  <si>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</si>
  <si>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</si>
  <si>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</si>
  <si>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</si>
  <si>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</si>
  <si>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</si>
  <si>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</si>
  <si>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</si>
  <si>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</si>
  <si>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</si>
  <si>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</si>
  <si>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</si>
  <si>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</si>
  <si>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</si>
  <si>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</si>
  <si>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</si>
  <si>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</si>
  <si>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</si>
  <si>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</si>
  <si>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</si>
  <si>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</si>
  <si>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</si>
  <si>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</si>
  <si>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</si>
  <si>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</si>
  <si>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</si>
  <si>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</si>
  <si>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</si>
  <si>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</si>
  <si>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</si>
  <si>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</si>
  <si>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</si>
  <si>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</si>
  <si>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</si>
  <si>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</si>
  <si>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</si>
  <si>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</si>
  <si>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</si>
  <si>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</si>
  <si>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</si>
  <si>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</si>
  <si>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</si>
  <si>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</si>
  <si>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</si>
  <si>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</si>
  <si>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</si>
  <si>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</si>
  <si>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</si>
  <si>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</si>
  <si>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</si>
  <si>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</si>
  <si>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</si>
  <si>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</si>
  <si>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</si>
  <si>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</si>
  <si>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</si>
  <si>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</si>
  <si>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</si>
  <si>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</si>
  <si>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</si>
  <si>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</si>
  <si>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</si>
  <si>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</si>
  <si>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</si>
  <si>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</si>
  <si>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</si>
  <si>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</si>
  <si>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</si>
  <si>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</si>
  <si>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</si>
  <si>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</si>
  <si>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</si>
  <si>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</si>
  <si>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</si>
  <si>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</si>
  <si>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</si>
  <si>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</si>
  <si>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</si>
  <si>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</si>
  <si>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</si>
  <si>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</si>
  <si>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</si>
  <si>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</si>
  <si>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</si>
  <si>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</si>
  <si>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</si>
  <si>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</si>
  <si>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</si>
  <si>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</si>
  <si>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</si>
  <si>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</si>
  <si>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</si>
  <si>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</si>
  <si>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</si>
  <si>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</si>
  <si>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</si>
  <si>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</si>
  <si>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</si>
  <si>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</si>
  <si>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</si>
  <si>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</si>
  <si>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</si>
  <si>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</si>
  <si>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</si>
  <si>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</si>
  <si>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</si>
  <si>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</si>
  <si>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</si>
  <si>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</si>
  <si>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</si>
  <si>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</si>
  <si>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</si>
  <si>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</si>
  <si>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</si>
  <si>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</si>
  <si>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</si>
  <si>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</si>
  <si>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</si>
  <si>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</si>
  <si>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</si>
  <si>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</si>
  <si>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</si>
  <si>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</si>
  <si>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</si>
  <si>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</si>
  <si>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</si>
  <si>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</si>
  <si>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</si>
  <si>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</si>
  <si>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</si>
  <si>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</si>
  <si>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</si>
  <si>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</si>
  <si>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</si>
  <si>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</si>
  <si>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</si>
  <si>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</si>
  <si>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</si>
  <si>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</si>
  <si>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</si>
  <si>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</si>
  <si>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</si>
  <si>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</si>
  <si>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</si>
  <si>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</si>
  <si>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</si>
  <si>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</si>
  <si>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</si>
  <si>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</si>
  <si>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</si>
  <si>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</si>
  <si>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</si>
  <si>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</si>
  <si>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</si>
  <si>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</si>
  <si>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</si>
  <si>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</si>
  <si>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</si>
  <si>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</si>
  <si>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</si>
  <si>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</si>
  <si>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</si>
  <si>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</si>
  <si>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</si>
  <si>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</si>
  <si>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</si>
  <si>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</si>
  <si>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</si>
  <si>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</si>
  <si>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</si>
  <si>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</si>
  <si>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</si>
  <si>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</si>
  <si>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</si>
  <si>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</si>
  <si>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</si>
  <si>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</si>
  <si>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</si>
  <si>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</si>
  <si>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</si>
  <si>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</si>
  <si>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</si>
  <si>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</si>
  <si>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</si>
  <si>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</si>
  <si>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</si>
  <si>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</si>
  <si>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</si>
  <si>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</si>
  <si>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</si>
  <si>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</si>
  <si>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</si>
  <si>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</si>
  <si>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</si>
  <si>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</si>
  <si>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</si>
  <si>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</si>
  <si>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</si>
  <si>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</si>
  <si>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</si>
  <si>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</si>
  <si>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</si>
  <si>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</si>
  <si>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</si>
  <si>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</si>
  <si>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</si>
  <si>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</si>
  <si>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</si>
  <si>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</si>
  <si>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</si>
  <si>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</si>
  <si>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</si>
  <si>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</si>
  <si>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</si>
  <si>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</si>
  <si>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</si>
  <si>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</si>
  <si>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</si>
  <si>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</si>
  <si>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</si>
  <si>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</si>
  <si>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</si>
  <si>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</si>
  <si>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</si>
  <si>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</si>
  <si>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</si>
  <si>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</si>
  <si>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</si>
  <si>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</si>
  <si>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</si>
  <si>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</si>
  <si>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</si>
  <si>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</si>
  <si>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</si>
  <si>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</si>
  <si>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</si>
  <si>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</si>
  <si>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</si>
  <si>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</si>
  <si>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</si>
  <si>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</si>
  <si>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</si>
  <si>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</si>
  <si>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</si>
  <si>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</si>
  <si>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</si>
  <si>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</si>
  <si>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</si>
  <si>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</si>
  <si>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</si>
  <si>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</si>
  <si>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</si>
  <si>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</si>
  <si>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</si>
  <si>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</si>
  <si>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</si>
  <si>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</si>
  <si>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</si>
  <si>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</si>
  <si>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</si>
  <si>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</si>
  <si>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</si>
  <si>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</si>
  <si>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</si>
  <si>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</si>
  <si>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</si>
  <si>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</si>
  <si>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</si>
  <si>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</si>
  <si>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</si>
  <si>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</si>
  <si>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</si>
  <si>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</si>
  <si>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</si>
  <si>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</si>
  <si>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</si>
  <si>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</si>
  <si>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</si>
  <si>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</si>
  <si>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</si>
  <si>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</si>
  <si>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</si>
  <si>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</si>
  <si>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</si>
  <si>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</si>
  <si>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</si>
  <si>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</si>
  <si>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</si>
  <si>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</si>
  <si>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</si>
  <si>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</si>
  <si>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</si>
  <si>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</si>
  <si>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</si>
  <si>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</si>
  <si>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</si>
  <si>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</si>
  <si>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</si>
  <si>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</si>
  <si>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</si>
  <si>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</si>
  <si>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</si>
  <si>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</si>
  <si>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</si>
  <si>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</si>
  <si>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</si>
  <si>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</si>
  <si>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</si>
  <si>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</si>
  <si>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</si>
  <si>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</si>
  <si>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</si>
  <si>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</si>
  <si>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</si>
  <si>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</si>
  <si>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</si>
  <si>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</si>
  <si>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</si>
  <si>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</si>
  <si>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</si>
  <si>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</si>
  <si>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</si>
  <si>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</si>
  <si>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</si>
  <si>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</si>
  <si>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</si>
  <si>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</si>
  <si>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</si>
  <si>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</si>
  <si>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</si>
  <si>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</si>
  <si>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</si>
  <si>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</si>
  <si>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</si>
  <si>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</si>
  <si>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</si>
  <si>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</si>
  <si>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</si>
  <si>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</si>
  <si>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</si>
  <si>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</si>
  <si>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</si>
  <si>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</si>
  <si>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</si>
  <si>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</si>
  <si>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</si>
  <si>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</si>
  <si>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</si>
  <si>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</si>
  <si>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</si>
  <si>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</si>
  <si>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</si>
  <si>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</si>
  <si>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</si>
  <si>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</si>
  <si>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</si>
  <si>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</si>
  <si>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</si>
  <si>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</si>
  <si>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</si>
  <si>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</si>
  <si>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</si>
  <si>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</si>
  <si>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</si>
  <si>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</si>
  <si>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</si>
  <si>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</si>
  <si>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</si>
  <si>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</si>
  <si>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</si>
  <si>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</si>
  <si>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</si>
  <si>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</si>
  <si>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</si>
  <si>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</si>
  <si>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</si>
  <si>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</si>
  <si>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</si>
  <si>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</si>
  <si>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</si>
  <si>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</si>
  <si>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</si>
  <si>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</si>
  <si>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</si>
  <si>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</si>
  <si>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</si>
  <si>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</si>
  <si>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</si>
  <si>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</si>
  <si>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</si>
  <si>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</si>
  <si>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</si>
  <si>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</si>
  <si>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</si>
  <si>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</si>
  <si>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</si>
  <si>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</si>
  <si>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</si>
  <si>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</si>
  <si>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</si>
  <si>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</si>
  <si>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</si>
  <si>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</si>
  <si>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</si>
  <si>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</si>
  <si>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</si>
  <si>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</si>
  <si>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</si>
  <si>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</si>
  <si>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</si>
  <si>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</si>
  <si>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</si>
  <si>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</si>
  <si>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</si>
  <si>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</si>
  <si>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</si>
  <si>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</si>
  <si>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</si>
  <si>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</si>
  <si>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</si>
  <si>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</si>
  <si>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</si>
  <si>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</si>
  <si>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</si>
  <si>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</si>
  <si>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</si>
  <si>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</si>
  <si>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</si>
  <si>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</si>
  <si>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</si>
  <si>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</si>
  <si>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</si>
  <si>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</si>
  <si>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</si>
  <si>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</si>
  <si>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</si>
  <si>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</si>
  <si>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</si>
  <si>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</si>
  <si>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</si>
  <si>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</si>
  <si>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</si>
  <si>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</si>
  <si>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</si>
  <si>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</si>
  <si>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</si>
  <si>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</si>
  <si>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</si>
  <si>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</si>
  <si>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</si>
  <si>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</si>
  <si>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</si>
  <si>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</si>
  <si>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</si>
  <si>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</si>
  <si>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</si>
  <si>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</si>
  <si>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</si>
  <si>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</si>
  <si>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</si>
  <si>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</si>
  <si>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</si>
  <si>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</si>
  <si>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</si>
  <si>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</si>
  <si>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</si>
  <si>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</si>
  <si>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</si>
  <si>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</si>
  <si>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</si>
  <si>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</si>
  <si>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</si>
  <si>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</si>
  <si>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</si>
  <si>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</si>
  <si>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</si>
  <si>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</si>
  <si>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</si>
  <si>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</si>
  <si>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</si>
  <si>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</si>
  <si>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</si>
  <si>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</si>
  <si>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</si>
  <si>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</si>
  <si>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</si>
  <si>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</si>
  <si>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</si>
  <si>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</si>
  <si>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</si>
  <si>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</si>
  <si>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</si>
  <si>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</si>
  <si>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</si>
  <si>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</si>
  <si>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</si>
  <si>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</si>
  <si>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</si>
  <si>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</si>
  <si>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</si>
  <si>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</si>
  <si>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</si>
  <si>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</si>
  <si>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</si>
  <si>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</si>
  <si>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</si>
  <si>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</si>
  <si>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</si>
  <si>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</si>
  <si>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</si>
  <si>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</si>
  <si>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</si>
  <si>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</si>
  <si>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</si>
  <si>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</si>
  <si>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</si>
  <si>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</si>
  <si>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</si>
  <si>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</si>
  <si>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</si>
  <si>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</si>
  <si>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</si>
  <si>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</si>
  <si>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</si>
  <si>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</si>
  <si>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</si>
  <si>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</si>
  <si>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</si>
  <si>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</si>
  <si>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</si>
  <si>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</si>
  <si>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</si>
  <si>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</si>
  <si>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</si>
  <si>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</si>
  <si>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</si>
  <si>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</si>
  <si>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</si>
  <si>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</si>
  <si>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</si>
  <si>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</si>
  <si>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</si>
  <si>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</si>
  <si>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</si>
  <si>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</si>
  <si>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</si>
  <si>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</si>
  <si>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</si>
  <si>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</si>
  <si>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</si>
  <si>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</si>
  <si>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</si>
  <si>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</si>
  <si>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</si>
  <si>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</si>
  <si>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</si>
  <si>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</si>
  <si>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</si>
  <si>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</si>
  <si>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</si>
  <si>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</si>
  <si>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</si>
  <si>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</si>
  <si>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</si>
  <si>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</si>
  <si>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</si>
  <si>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</si>
  <si>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</si>
  <si>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</si>
  <si>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</si>
  <si>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</si>
  <si>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</si>
  <si>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</si>
  <si>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</si>
  <si>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</si>
  <si>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</si>
  <si>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</si>
  <si>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</si>
  <si>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</si>
  <si>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</si>
  <si>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</si>
  <si>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</si>
  <si>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</si>
  <si>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</si>
  <si>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</si>
  <si>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</si>
  <si>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</si>
  <si>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</si>
  <si>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</si>
  <si>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</si>
  <si>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</si>
  <si>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</si>
  <si>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</si>
  <si>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</si>
  <si>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</si>
  <si>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</si>
  <si>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</si>
  <si>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</si>
  <si>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</si>
  <si>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</si>
  <si>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</si>
  <si>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</si>
  <si>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</si>
  <si>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</si>
  <si>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</si>
  <si>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</si>
  <si>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</si>
  <si>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</si>
  <si>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</si>
  <si>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</si>
  <si>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</si>
  <si>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</si>
  <si>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</si>
  <si>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</si>
  <si>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</si>
  <si>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</si>
  <si>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</si>
  <si>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</si>
  <si>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</si>
  <si>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</si>
  <si>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</si>
  <si>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</si>
  <si>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</si>
  <si>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</si>
  <si>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</si>
  <si>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</si>
  <si>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</si>
  <si>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</si>
  <si>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</si>
  <si>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</si>
  <si>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</si>
  <si>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</si>
  <si>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</si>
  <si>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</si>
  <si>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</si>
  <si>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</si>
  <si>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</si>
  <si>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</si>
  <si>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</si>
  <si>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</si>
  <si>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</si>
  <si>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</si>
  <si>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</si>
  <si>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</si>
  <si>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</si>
  <si>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</si>
  <si>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</si>
  <si>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</si>
  <si>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</si>
  <si>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</si>
  <si>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</si>
  <si>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</si>
  <si>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</si>
  <si>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</si>
  <si>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</si>
  <si>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</si>
  <si>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</si>
  <si>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</si>
  <si>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</si>
  <si>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</si>
  <si>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</si>
  <si>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</si>
  <si>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</si>
  <si>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</si>
  <si>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</si>
  <si>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</si>
  <si>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</si>
  <si>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</si>
  <si>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</si>
  <si>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</si>
  <si>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</si>
  <si>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</si>
  <si>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</si>
  <si>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</si>
  <si>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</si>
  <si>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</si>
  <si>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</si>
  <si>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</si>
  <si>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</si>
  <si>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</si>
  <si>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</si>
  <si>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</si>
  <si>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</si>
  <si>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</si>
  <si>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</si>
  <si>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</si>
  <si>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</si>
  <si>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</si>
  <si>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</si>
  <si>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</si>
  <si>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</si>
  <si>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</si>
  <si>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</si>
  <si>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</si>
  <si>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</si>
  <si>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</si>
  <si>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</si>
  <si>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</si>
  <si>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</si>
  <si>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</si>
  <si>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</si>
  <si>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</si>
  <si>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</si>
  <si>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</si>
  <si>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</si>
  <si>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</si>
  <si>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</si>
  <si>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</si>
  <si>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</si>
  <si>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</si>
  <si>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</si>
  <si>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</si>
  <si>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</si>
  <si>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</si>
  <si>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</si>
  <si>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</si>
  <si>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</si>
  <si>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</si>
  <si>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</si>
  <si>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</si>
  <si>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</si>
  <si>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</si>
  <si>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</si>
  <si>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</si>
  <si>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</si>
  <si>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</si>
  <si>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</si>
  <si>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</si>
  <si>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</si>
  <si>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</si>
  <si>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</si>
  <si>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</si>
  <si>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</si>
  <si>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</si>
  <si>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</si>
  <si>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</si>
  <si>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</si>
  <si>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</si>
  <si>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</si>
  <si>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</si>
  <si>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</si>
  <si>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</si>
  <si>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</si>
  <si>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</si>
  <si>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</si>
  <si>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</si>
  <si>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</si>
  <si>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</si>
  <si>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</si>
  <si>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</si>
  <si>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</si>
  <si>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</si>
  <si>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</si>
  <si>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</si>
  <si>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</si>
  <si>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</si>
  <si>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</si>
  <si>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</si>
  <si>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</si>
  <si>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</si>
  <si>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</si>
  <si>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</si>
  <si>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</si>
  <si>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</si>
  <si>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</si>
  <si>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</si>
  <si>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</si>
  <si>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</si>
  <si>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</si>
  <si>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</si>
  <si>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</si>
  <si>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</si>
  <si>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</si>
  <si>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</si>
  <si>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</si>
  <si>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</si>
  <si>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</si>
  <si>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</si>
  <si>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</si>
  <si>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</si>
  <si>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</si>
  <si>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</si>
  <si>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</si>
  <si>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</si>
  <si>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</si>
  <si>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</si>
  <si>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</si>
  <si>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</si>
  <si>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</si>
  <si>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</si>
  <si>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</si>
  <si>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</si>
  <si>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</si>
  <si>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</si>
  <si>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</si>
  <si>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</si>
  <si>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</si>
  <si>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</si>
  <si>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</si>
  <si>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</si>
  <si>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</si>
  <si>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</si>
  <si>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</si>
  <si>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</si>
  <si>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</si>
  <si>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</si>
  <si>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</si>
  <si>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</si>
  <si>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</si>
  <si>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</si>
  <si>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</si>
  <si>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</si>
  <si>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</si>
  <si>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</si>
  <si>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</si>
  <si>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</si>
  <si>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</si>
  <si>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</si>
  <si>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</si>
  <si>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</si>
  <si>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</si>
  <si>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</si>
  <si>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</si>
  <si>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</si>
  <si>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</si>
  <si>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</si>
  <si>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</si>
  <si>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</si>
  <si>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</si>
  <si>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</si>
  <si>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</si>
  <si>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</si>
  <si>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</si>
  <si>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</si>
  <si>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</si>
  <si>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</si>
  <si>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</si>
  <si>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</si>
  <si>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</si>
  <si>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</si>
  <si>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</si>
  <si>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</si>
  <si>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</si>
  <si>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</si>
  <si>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</si>
  <si>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</si>
  <si>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</si>
  <si>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</si>
  <si>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</si>
  <si>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</si>
  <si>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</si>
  <si>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</si>
  <si>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</si>
  <si>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</si>
  <si>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</si>
  <si>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</si>
  <si>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</si>
  <si>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</si>
  <si>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</si>
  <si>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</si>
  <si>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</si>
  <si>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</si>
  <si>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</si>
  <si>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</si>
  <si>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</si>
  <si>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</si>
  <si>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</si>
  <si>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</si>
  <si>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</si>
  <si>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</si>
  <si>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</si>
  <si>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</si>
  <si>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</si>
  <si>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</si>
  <si>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</si>
  <si>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</si>
  <si>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</si>
  <si>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</si>
  <si>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</si>
  <si>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</si>
  <si>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</si>
  <si>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</si>
  <si>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</si>
  <si>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</si>
  <si>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</si>
  <si>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</si>
  <si>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</si>
  <si>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</si>
  <si>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</si>
  <si>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</si>
  <si>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</si>
  <si>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</si>
  <si>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</si>
  <si>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</si>
  <si>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</si>
  <si>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</si>
  <si>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</si>
  <si>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</si>
  <si>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</si>
  <si>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</si>
  <si>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</si>
  <si>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</si>
  <si>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</si>
  <si>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</si>
  <si>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</si>
  <si>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</si>
  <si>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</si>
  <si>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</si>
  <si>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</si>
  <si>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</si>
  <si>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</si>
  <si>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</si>
  <si>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</si>
  <si>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</si>
  <si>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</si>
  <si>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</si>
  <si>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</si>
  <si>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</si>
  <si>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</si>
  <si>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</si>
  <si>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</si>
  <si>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</si>
  <si>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</si>
  <si>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</si>
  <si>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</si>
  <si>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</si>
  <si>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</si>
  <si>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</si>
  <si>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</si>
  <si>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</si>
  <si>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</si>
  <si>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</si>
  <si>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</si>
  <si>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</si>
  <si>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</si>
  <si>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</si>
  <si>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</si>
  <si>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</si>
  <si>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</si>
  <si>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</si>
  <si>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</si>
  <si>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</si>
  <si>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</si>
  <si>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</si>
  <si>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</si>
  <si>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</si>
  <si>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</si>
  <si>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</si>
  <si>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</si>
  <si>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</si>
  <si>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</si>
  <si>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</si>
  <si>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</si>
  <si>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</si>
  <si>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</si>
  <si>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</si>
  <si>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</si>
  <si>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</si>
  <si>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</si>
  <si>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</si>
  <si>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</si>
  <si>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</si>
  <si>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</si>
  <si>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</si>
  <si>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</si>
  <si>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</si>
  <si>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</si>
  <si>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</si>
  <si>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</si>
  <si>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</si>
  <si>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</si>
  <si>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</si>
  <si>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</si>
  <si>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</si>
  <si>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</si>
  <si>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</si>
  <si>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</si>
  <si>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</si>
  <si>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</si>
  <si>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</si>
  <si>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</si>
  <si>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</si>
  <si>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</si>
  <si>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</si>
  <si>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</si>
  <si>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</si>
  <si>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</si>
  <si>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</si>
  <si>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</si>
  <si>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</si>
  <si>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</si>
  <si>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</si>
  <si>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</si>
  <si>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</si>
  <si>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</si>
  <si>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</si>
  <si>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</si>
  <si>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</si>
  <si>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</si>
  <si>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</si>
  <si>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</si>
  <si>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</si>
  <si>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</si>
  <si>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</si>
  <si>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</si>
  <si>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</si>
  <si>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</si>
  <si>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</si>
  <si>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</si>
  <si>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</si>
  <si>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</si>
  <si>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</si>
  <si>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</si>
  <si>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</si>
  <si>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</si>
  <si>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</si>
  <si>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</si>
  <si>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</si>
  <si>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</si>
  <si>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</si>
  <si>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</si>
  <si>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</si>
  <si>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</si>
  <si>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</si>
  <si>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</si>
  <si>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</si>
  <si>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</si>
  <si>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</si>
  <si>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</si>
  <si>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</si>
  <si>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</si>
  <si>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</si>
  <si>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</si>
  <si>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</si>
  <si>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</si>
  <si>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</si>
  <si>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</si>
  <si>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</si>
  <si>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</si>
  <si>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</si>
  <si>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</si>
  <si>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</si>
  <si>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</si>
  <si>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</si>
  <si>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</si>
  <si>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</si>
  <si>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</si>
  <si>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</si>
  <si>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</si>
  <si>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</si>
  <si>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</si>
  <si>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</si>
  <si>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</si>
  <si>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</si>
  <si>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</si>
  <si>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</si>
  <si>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</si>
  <si>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</si>
  <si>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</si>
  <si>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</si>
  <si>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</si>
  <si>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</si>
  <si>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</si>
  <si>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</si>
  <si>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</si>
  <si>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</si>
  <si>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</si>
  <si>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</si>
  <si>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</si>
  <si>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</si>
  <si>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</si>
  <si>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</si>
  <si>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</si>
  <si>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</si>
  <si>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</si>
  <si>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</si>
  <si>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</si>
  <si>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</si>
  <si>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</si>
  <si>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</si>
  <si>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</si>
  <si>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</si>
  <si>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</si>
  <si>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</si>
  <si>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</si>
  <si>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</si>
  <si>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</si>
  <si>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</si>
  <si>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</si>
  <si>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</si>
  <si>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</si>
  <si>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</si>
  <si>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</si>
  <si>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</si>
  <si>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</si>
  <si>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</si>
  <si>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</si>
  <si>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</si>
  <si>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</si>
  <si>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</si>
  <si>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</si>
  <si>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</si>
  <si>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</si>
  <si>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</si>
  <si>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</si>
  <si>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</si>
  <si>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</si>
  <si>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</si>
  <si>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</si>
  <si>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</si>
  <si>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</si>
  <si>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</si>
  <si>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</si>
  <si>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</si>
  <si>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</si>
  <si>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</si>
  <si>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</si>
  <si>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</si>
  <si>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</si>
  <si>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</si>
  <si>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</si>
  <si>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</si>
  <si>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</si>
  <si>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</si>
  <si>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</si>
  <si>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</si>
  <si>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</si>
  <si>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</si>
  <si>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</si>
  <si>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</si>
  <si>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</si>
  <si>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</si>
  <si>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</si>
  <si>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</si>
  <si>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</si>
  <si>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</si>
  <si>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</si>
  <si>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</si>
  <si>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</si>
  <si>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</si>
  <si>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</si>
  <si>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</si>
  <si>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</si>
  <si>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</si>
  <si>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</si>
  <si>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</si>
  <si>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</si>
  <si>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</si>
  <si>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</si>
  <si>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</si>
  <si>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</si>
  <si>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</si>
  <si>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</si>
  <si>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</si>
  <si>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</si>
  <si>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</si>
  <si>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</si>
  <si>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</si>
  <si>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</si>
  <si>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</si>
  <si>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</si>
  <si>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</si>
  <si>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</si>
  <si>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</si>
  <si>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</si>
  <si>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</si>
  <si>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</si>
  <si>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</si>
  <si>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</si>
  <si>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</si>
  <si>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</si>
  <si>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</si>
  <si>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</si>
  <si>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</si>
  <si>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</si>
  <si>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</si>
  <si>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</si>
  <si>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</si>
  <si>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</si>
  <si>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</si>
  <si>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</si>
  <si>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</si>
  <si>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</si>
  <si>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</si>
  <si>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</si>
  <si>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</si>
  <si>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</si>
  <si>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</si>
  <si>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</si>
  <si>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</si>
  <si>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</si>
  <si>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</si>
  <si>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</si>
  <si>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</si>
  <si>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</si>
  <si>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</si>
  <si>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</si>
  <si>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</si>
  <si>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</si>
  <si>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</si>
  <si>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</si>
  <si>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</si>
  <si>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</si>
  <si>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</si>
  <si>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</si>
  <si>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</si>
  <si>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</si>
  <si>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</si>
  <si>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</si>
  <si>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</si>
  <si>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</si>
  <si>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</si>
  <si>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</si>
  <si>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</si>
  <si>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</si>
  <si>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</si>
  <si>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</si>
  <si>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</si>
  <si>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</si>
  <si>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</si>
  <si>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</si>
  <si>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</si>
  <si>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</si>
  <si>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</si>
  <si>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</si>
  <si>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</si>
  <si>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</si>
  <si>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</si>
  <si>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</si>
  <si>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</si>
  <si>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</si>
  <si>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</si>
  <si>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</si>
  <si>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</si>
  <si>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</si>
  <si>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</si>
  <si>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</si>
  <si>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</si>
  <si>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</si>
  <si>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</si>
  <si>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</si>
  <si>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</si>
  <si>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</si>
  <si>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</si>
  <si>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</si>
  <si>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</si>
  <si>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</si>
  <si>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</si>
  <si>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</si>
  <si>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</si>
  <si>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</si>
  <si>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</si>
  <si>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</si>
  <si>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</si>
  <si>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</si>
  <si>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</si>
  <si>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</si>
  <si>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</si>
  <si>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</si>
  <si>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</si>
  <si>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</si>
  <si>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</si>
  <si>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</si>
  <si>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</si>
  <si>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</si>
  <si>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</si>
  <si>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</si>
  <si>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</si>
  <si>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</si>
  <si>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</si>
  <si>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</si>
  <si>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</si>
  <si>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</si>
  <si>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</si>
  <si>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</si>
  <si>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</si>
  <si>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</si>
  <si>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</si>
  <si>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</si>
  <si>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</si>
  <si>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</si>
  <si>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</si>
  <si>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</si>
  <si>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</si>
  <si>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</si>
  <si>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</si>
  <si>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</si>
  <si>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</si>
  <si>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</si>
  <si>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</si>
  <si>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</si>
  <si>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</si>
  <si>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</si>
  <si>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</si>
  <si>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</si>
  <si>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</si>
  <si>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</si>
  <si>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</si>
  <si>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</si>
  <si>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</si>
  <si>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</si>
  <si>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</si>
  <si>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</si>
  <si>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</si>
  <si>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</si>
  <si>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</si>
  <si>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</si>
  <si>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</si>
  <si>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</si>
  <si>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</si>
  <si>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</si>
  <si>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</si>
  <si>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</si>
  <si>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</si>
  <si>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</si>
  <si>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</si>
  <si>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</si>
  <si>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</si>
  <si>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</si>
  <si>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</si>
  <si>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</si>
  <si>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</si>
  <si>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</si>
  <si>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</si>
  <si>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</si>
  <si>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</si>
  <si>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</si>
  <si>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</si>
  <si>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</si>
  <si>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</si>
  <si>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</si>
  <si>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</si>
  <si>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</si>
  <si>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</si>
  <si>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</si>
  <si>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</si>
  <si>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</si>
  <si>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</si>
  <si>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</si>
  <si>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</si>
  <si>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</si>
  <si>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</si>
  <si>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</si>
  <si>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</si>
  <si>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</si>
  <si>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</si>
  <si>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</si>
  <si>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</si>
  <si>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</si>
  <si>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</si>
  <si>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</si>
  <si>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</si>
  <si>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</si>
  <si>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</si>
  <si>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</si>
  <si>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</si>
  <si>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</si>
  <si>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</si>
  <si>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</si>
  <si>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</si>
  <si>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</si>
  <si>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</si>
  <si>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</si>
  <si>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</si>
  <si>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</si>
  <si>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</si>
  <si>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</si>
  <si>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</si>
  <si>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</si>
  <si>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</si>
  <si>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</si>
  <si>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</si>
  <si>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</si>
  <si>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</si>
  <si>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</si>
  <si>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</si>
  <si>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</si>
  <si>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</si>
  <si>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</si>
  <si>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</si>
  <si>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</si>
  <si>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</si>
  <si>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</si>
  <si>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</si>
  <si>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</si>
  <si>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</si>
  <si>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</si>
  <si>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</si>
  <si>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</si>
  <si>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</si>
  <si>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</si>
  <si>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</si>
  <si>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</si>
  <si>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</si>
  <si>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</si>
  <si>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</si>
  <si>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</si>
  <si>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</si>
  <si>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</si>
  <si>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</si>
  <si>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</si>
  <si>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</si>
  <si>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</si>
  <si>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</si>
  <si>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</si>
  <si>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</si>
  <si>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</si>
  <si>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</si>
  <si>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</si>
  <si>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</si>
  <si>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</si>
  <si>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</si>
  <si>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</si>
  <si>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</si>
  <si>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</si>
  <si>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</si>
  <si>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</si>
  <si>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</si>
  <si>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</si>
  <si>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</si>
  <si>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</si>
  <si>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</si>
  <si>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</si>
  <si>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</si>
  <si>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</si>
  <si>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</si>
  <si>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</si>
  <si>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</si>
  <si>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</si>
  <si>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</si>
  <si>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</si>
  <si>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</si>
  <si>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</si>
  <si>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</si>
  <si>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</si>
  <si>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</si>
  <si>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</si>
  <si>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</si>
  <si>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</si>
  <si>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</si>
  <si>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</si>
  <si>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</si>
  <si>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</si>
  <si>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</si>
  <si>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</si>
  <si>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</si>
  <si>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</si>
  <si>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</si>
  <si>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</si>
  <si>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</si>
  <si>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</si>
  <si>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</si>
  <si>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</si>
  <si>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</si>
  <si>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</si>
  <si>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</si>
  <si>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</si>
  <si>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</si>
  <si>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</si>
  <si>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</si>
  <si>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</si>
  <si>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</si>
  <si>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</si>
  <si>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</si>
  <si>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</si>
  <si>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</si>
  <si>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</si>
  <si>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</si>
  <si>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</si>
  <si>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</si>
  <si>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</si>
  <si>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</si>
  <si>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</si>
  <si>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</si>
  <si>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</si>
  <si>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</si>
  <si>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</si>
  <si>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</si>
  <si>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</si>
  <si>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</si>
  <si>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</si>
  <si>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</si>
  <si>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</si>
  <si>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</si>
  <si>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</si>
  <si>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</si>
  <si>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</si>
  <si>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</si>
  <si>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</si>
  <si>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</si>
  <si>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</si>
  <si>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</si>
  <si>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</si>
  <si>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</si>
  <si>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</si>
  <si>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</si>
  <si>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</si>
  <si>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</si>
  <si>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</si>
  <si>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</si>
  <si>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</si>
  <si>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</si>
  <si>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</si>
  <si>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</si>
  <si>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</si>
  <si>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</si>
  <si>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</si>
  <si>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</si>
  <si>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</si>
  <si>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</si>
  <si>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</si>
  <si>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</si>
  <si>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</si>
  <si>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</si>
  <si>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</si>
  <si>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</si>
  <si>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</si>
  <si>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</si>
  <si>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</si>
  <si>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</si>
  <si>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</si>
  <si>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</si>
  <si>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</si>
  <si>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</si>
  <si>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</si>
  <si>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</si>
  <si>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</si>
  <si>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</si>
  <si>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</si>
  <si>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</si>
  <si>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</si>
  <si>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</si>
  <si>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</si>
  <si>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</si>
  <si>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</si>
  <si>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</si>
  <si>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</si>
  <si>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</si>
  <si>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</si>
  <si>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</si>
  <si>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</si>
  <si>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</si>
  <si>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</si>
  <si>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</si>
  <si>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</si>
  <si>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</si>
  <si>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</si>
  <si>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</si>
  <si>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</si>
  <si>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</si>
  <si>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</si>
  <si>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</si>
  <si>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</si>
  <si>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</si>
  <si>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</si>
  <si>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</si>
  <si>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</si>
  <si>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</si>
  <si>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</si>
  <si>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</si>
  <si>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</si>
  <si>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</si>
  <si>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</si>
  <si>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</si>
  <si>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</si>
  <si>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</si>
  <si>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</si>
  <si>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</si>
  <si>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</si>
  <si>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</si>
  <si>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</si>
  <si>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</si>
  <si>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</si>
  <si>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</si>
  <si>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</si>
  <si>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</si>
  <si>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</si>
  <si>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</si>
  <si>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</si>
  <si>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</si>
  <si>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</si>
  <si>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</si>
  <si>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</si>
  <si>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</si>
  <si>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</si>
  <si>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</si>
  <si>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</si>
  <si>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</si>
  <si>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</si>
  <si>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</si>
  <si>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</si>
  <si>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</si>
  <si>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</si>
  <si>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</si>
  <si>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</si>
  <si>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</si>
  <si>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</si>
  <si>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</si>
  <si>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</si>
  <si>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</si>
  <si>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</si>
  <si>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</si>
  <si>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</si>
  <si>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</si>
  <si>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</si>
  <si>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</si>
  <si>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</si>
  <si>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</si>
  <si>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</si>
  <si>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</si>
  <si>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</si>
  <si>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</si>
  <si>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</si>
  <si>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</si>
  <si>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</si>
  <si>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</si>
  <si>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</si>
  <si>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</si>
  <si>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</si>
  <si>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</si>
  <si>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</si>
  <si>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</si>
  <si>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</si>
  <si>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</si>
  <si>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</si>
  <si>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</si>
  <si>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</si>
  <si>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</si>
  <si>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</si>
  <si>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</si>
  <si>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</si>
  <si>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</si>
  <si>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</si>
  <si>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</si>
  <si>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</si>
  <si>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</si>
  <si>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</si>
  <si>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</si>
  <si>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</si>
  <si>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</si>
  <si>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</si>
  <si>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</si>
  <si>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</si>
  <si>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</si>
  <si>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</si>
  <si>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</si>
  <si>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</si>
  <si>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</si>
  <si>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</si>
  <si>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</si>
  <si>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</si>
  <si>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</si>
  <si>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</si>
  <si>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</si>
  <si>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</si>
  <si>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</si>
  <si>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</si>
  <si>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</si>
  <si>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</si>
  <si>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</si>
  <si>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</si>
  <si>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</si>
  <si>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</si>
  <si>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</si>
  <si>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</si>
  <si>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</si>
  <si>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</si>
  <si>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</si>
  <si>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</si>
  <si>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</si>
  <si>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</si>
  <si>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</si>
  <si>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</si>
  <si>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</si>
  <si>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</si>
  <si>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</si>
  <si>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</si>
  <si>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</si>
  <si>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</si>
  <si>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</si>
  <si>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</si>
  <si>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</si>
  <si>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</si>
  <si>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</si>
  <si>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</si>
  <si>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</si>
  <si>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</si>
  <si>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</si>
  <si>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</si>
  <si>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</si>
  <si>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</si>
  <si>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</si>
  <si>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</si>
  <si>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</si>
  <si>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</si>
  <si>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</si>
  <si>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</si>
  <si>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</si>
  <si>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</si>
  <si>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</si>
  <si>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</si>
  <si>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</si>
  <si>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</si>
  <si>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</si>
  <si>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</si>
  <si>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</si>
  <si>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</si>
  <si>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</si>
  <si>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</si>
  <si>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</si>
  <si>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</si>
  <si>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</si>
  <si>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</si>
  <si>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</si>
  <si>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</si>
  <si>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</si>
  <si>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</si>
  <si>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</si>
  <si>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</si>
  <si>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</si>
  <si>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</si>
  <si>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</si>
  <si>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</si>
  <si>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</si>
  <si>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</si>
  <si>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</si>
  <si>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</si>
  <si>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</si>
  <si>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</si>
  <si>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</si>
  <si>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</si>
  <si>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</si>
  <si>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</si>
  <si>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</si>
  <si>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</si>
  <si>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</si>
  <si>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</si>
  <si>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</si>
  <si>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</si>
  <si>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</si>
  <si>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</si>
  <si>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</si>
  <si>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</si>
  <si>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</si>
  <si>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</si>
  <si>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</si>
  <si>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</si>
  <si>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</si>
  <si>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</si>
  <si>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</si>
  <si>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</si>
  <si>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</si>
  <si>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</si>
  <si>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</si>
  <si>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</si>
  <si>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</si>
  <si>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</si>
  <si>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</si>
  <si>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</si>
  <si>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</si>
  <si>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</si>
  <si>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</si>
  <si>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</si>
  <si>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</si>
  <si>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</si>
  <si>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</si>
  <si>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</si>
  <si>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</si>
  <si>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</si>
  <si>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</si>
  <si>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</si>
  <si>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</si>
  <si>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</si>
  <si>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</si>
  <si>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</si>
  <si>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</si>
  <si>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</si>
  <si>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</si>
  <si>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</si>
  <si>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</si>
  <si>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</si>
  <si>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</si>
  <si>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</si>
  <si>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</si>
  <si>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</si>
  <si>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</si>
  <si>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</si>
  <si>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</si>
  <si>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</si>
  <si>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</si>
  <si>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</si>
  <si>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</si>
  <si>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</si>
  <si>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</si>
  <si>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</si>
  <si>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</si>
  <si>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</si>
  <si>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</si>
  <si>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</si>
  <si>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</si>
  <si>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</si>
  <si>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</si>
  <si>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</si>
  <si>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</si>
  <si>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</si>
  <si>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</si>
  <si>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</si>
  <si>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</si>
  <si>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</si>
  <si>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</si>
  <si>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</si>
  <si>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</si>
  <si>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</si>
  <si>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</si>
  <si>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</si>
  <si>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</si>
  <si>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</si>
  <si>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</si>
  <si>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</si>
  <si>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</si>
  <si>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</si>
  <si>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</si>
  <si>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</si>
  <si>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</si>
  <si>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</si>
  <si>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</si>
  <si>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</si>
  <si>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</si>
  <si>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</si>
  <si>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</si>
  <si>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</si>
  <si>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</si>
  <si>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</si>
  <si>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</si>
  <si>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</si>
  <si>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</si>
  <si>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</si>
  <si>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</si>
  <si>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</si>
  <si>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</si>
  <si>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</si>
  <si>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</si>
  <si>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</si>
  <si>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</si>
  <si>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</si>
  <si>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</si>
  <si>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</si>
  <si>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</si>
  <si>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</si>
  <si>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</si>
  <si>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</si>
  <si>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</si>
  <si>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</si>
  <si>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</si>
  <si>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</si>
  <si>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</si>
  <si>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</si>
  <si>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</si>
  <si>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</si>
  <si>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</si>
  <si>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</si>
  <si>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</si>
  <si>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</si>
  <si>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</si>
  <si>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</si>
  <si>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</si>
  <si>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</si>
  <si>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</si>
  <si>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</si>
  <si>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</si>
  <si>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</si>
  <si>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</si>
  <si>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</si>
  <si>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</si>
  <si>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</si>
  <si>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</si>
  <si>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</si>
  <si>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</si>
  <si>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</si>
  <si>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</si>
  <si>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</si>
  <si>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</si>
  <si>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</si>
  <si>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</si>
  <si>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</si>
  <si>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</si>
  <si>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</si>
  <si>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</si>
  <si>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</si>
  <si>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</si>
  <si>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</si>
  <si>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</si>
  <si>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</si>
  <si>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</si>
  <si>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</si>
  <si>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</si>
  <si>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</si>
  <si>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</si>
  <si>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</si>
  <si>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</si>
  <si>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</si>
  <si>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</si>
  <si>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</si>
  <si>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</si>
  <si>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</si>
  <si>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</si>
  <si>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</si>
  <si>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</si>
  <si>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</si>
  <si>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</si>
  <si>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</si>
  <si>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</si>
  <si>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</si>
  <si>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</si>
  <si>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</si>
  <si>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</si>
  <si>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</si>
  <si>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</si>
  <si>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</si>
  <si>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</si>
  <si>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</si>
  <si>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</si>
  <si>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</si>
  <si>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</si>
  <si>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</si>
  <si>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</si>
  <si>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</si>
  <si>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</si>
  <si>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</si>
  <si>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</si>
  <si>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</si>
  <si>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</si>
  <si>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</si>
  <si>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</si>
  <si>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</si>
  <si>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</si>
  <si>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</si>
  <si>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</si>
  <si>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</si>
  <si>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</si>
  <si>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</si>
  <si>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</si>
  <si>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</si>
  <si>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</si>
  <si>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</si>
  <si>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</si>
  <si>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</si>
  <si>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</si>
  <si>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</si>
  <si>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</si>
  <si>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</si>
  <si>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</si>
  <si>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</si>
  <si>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</si>
  <si>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</si>
  <si>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</si>
  <si>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</si>
  <si>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</si>
  <si>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</si>
  <si>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</si>
  <si>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</si>
  <si>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</si>
  <si>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</si>
  <si>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</si>
  <si>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</si>
  <si>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</si>
  <si>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</si>
  <si>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</si>
  <si>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</si>
  <si>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</si>
  <si>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</si>
  <si>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</si>
  <si>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</si>
  <si>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</si>
  <si>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</si>
  <si>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</si>
  <si>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</si>
  <si>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</si>
  <si>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</si>
  <si>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</si>
  <si>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</si>
  <si>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</si>
  <si>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</si>
  <si>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</si>
  <si>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</si>
  <si>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</si>
  <si>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</si>
  <si>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</si>
  <si>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</si>
  <si>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</si>
  <si>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</si>
  <si>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</si>
  <si>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</si>
  <si>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</si>
  <si>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</si>
  <si>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</si>
  <si>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</si>
  <si>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</si>
  <si>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</si>
  <si>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</si>
  <si>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</si>
  <si>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</si>
  <si>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</si>
  <si>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</si>
  <si>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</si>
  <si>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</si>
  <si>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</si>
  <si>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</si>
  <si>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</si>
  <si>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</si>
  <si>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</si>
  <si>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</si>
  <si>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</si>
  <si>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</si>
  <si>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</si>
  <si>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</si>
  <si>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</si>
  <si>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</si>
  <si>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</si>
  <si>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</si>
  <si>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</si>
  <si>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</si>
  <si>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</si>
  <si>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</si>
  <si>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</si>
  <si>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</si>
  <si>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</si>
  <si>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</si>
  <si>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</si>
  <si>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</si>
  <si>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</si>
  <si>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</si>
  <si>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</si>
  <si>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</si>
  <si>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</si>
  <si>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</si>
  <si>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</si>
  <si>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</si>
  <si>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</si>
  <si>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</si>
  <si>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</si>
  <si>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</si>
  <si>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</si>
  <si>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</si>
  <si>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</si>
  <si>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</si>
  <si>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</si>
  <si>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</si>
  <si>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</si>
  <si>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</si>
  <si>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</si>
  <si>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</si>
  <si>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</si>
  <si>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</si>
  <si>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</si>
  <si>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</si>
  <si>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</si>
  <si>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</si>
  <si>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</si>
  <si>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</si>
  <si>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</si>
  <si>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</si>
  <si>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</si>
  <si>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</si>
  <si>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</si>
  <si>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</si>
  <si>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</si>
  <si>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</si>
  <si>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</si>
  <si>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</si>
  <si>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</si>
  <si>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</si>
  <si>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</si>
  <si>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</si>
  <si>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</si>
  <si>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</si>
  <si>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</si>
  <si>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</si>
  <si>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</si>
  <si>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</si>
  <si>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</si>
  <si>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</si>
  <si>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</si>
  <si>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</si>
  <si>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</si>
  <si>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</si>
  <si>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</si>
  <si>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</si>
  <si>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</si>
  <si>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</si>
  <si>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</si>
  <si>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</si>
  <si>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</si>
  <si>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</si>
  <si>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</si>
  <si>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</si>
  <si>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</si>
  <si>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</si>
  <si>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</si>
  <si>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</si>
  <si>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</si>
  <si>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</si>
  <si>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</si>
  <si>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</si>
  <si>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</si>
  <si>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</si>
  <si>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</si>
  <si>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</si>
  <si>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</si>
  <si>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</si>
  <si>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</si>
  <si>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</si>
  <si>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</si>
  <si>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</si>
  <si>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</si>
  <si>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</si>
  <si>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</si>
  <si>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</si>
  <si>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</si>
  <si>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</si>
  <si>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</si>
  <si>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</si>
  <si>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</si>
  <si>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</si>
  <si>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</si>
  <si>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</si>
  <si>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</si>
  <si>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</si>
  <si>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</si>
  <si>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</si>
  <si>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</si>
  <si>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</si>
  <si>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</si>
  <si>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</si>
  <si>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</si>
  <si>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</si>
  <si>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</si>
  <si>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</si>
  <si>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</si>
  <si>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</si>
  <si>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</si>
  <si>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</si>
  <si>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</si>
  <si>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</si>
  <si>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</si>
  <si>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</si>
  <si>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</si>
  <si>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</si>
  <si>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</si>
  <si>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</si>
  <si>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</si>
  <si>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</si>
  <si>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</si>
  <si>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</si>
  <si>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</si>
  <si>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</si>
  <si>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</si>
  <si>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</si>
  <si>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</si>
  <si>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</si>
  <si>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</si>
  <si>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</si>
  <si>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</si>
  <si>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</si>
  <si>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</si>
  <si>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</si>
  <si>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</si>
  <si>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</si>
  <si>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</si>
  <si>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</si>
  <si>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</si>
  <si>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</si>
  <si>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</si>
  <si>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</si>
  <si>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</si>
  <si>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</si>
  <si>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</si>
  <si>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</si>
  <si>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</si>
  <si>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</si>
  <si>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</si>
  <si>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</si>
  <si>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</si>
  <si>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</si>
  <si>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</si>
  <si>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</si>
  <si>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</si>
  <si>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</si>
  <si>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</si>
  <si>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</si>
  <si>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</si>
  <si>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</si>
  <si>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</si>
  <si>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</si>
  <si>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</si>
  <si>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</si>
  <si>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</si>
  <si>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</si>
  <si>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</si>
  <si>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</si>
  <si>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</si>
  <si>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</si>
  <si>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</si>
  <si>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</si>
  <si>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</si>
  <si>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</si>
  <si>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</si>
  <si>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</si>
  <si>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</si>
  <si>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</si>
  <si>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</si>
  <si>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</si>
  <si>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</si>
  <si>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</si>
  <si>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</si>
  <si>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</si>
  <si>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</si>
  <si>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</si>
  <si>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</si>
  <si>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</si>
  <si>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</si>
  <si>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</si>
  <si>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</si>
  <si>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</si>
  <si>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</si>
  <si>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</si>
  <si>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</si>
  <si>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</si>
  <si>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</si>
  <si>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</si>
  <si>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</si>
  <si>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</si>
  <si>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</si>
  <si>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</si>
  <si>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</si>
  <si>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</si>
  <si>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</si>
  <si>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</si>
  <si>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</si>
  <si>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</si>
  <si>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</si>
  <si>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</si>
  <si>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</si>
  <si>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</si>
  <si>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</si>
  <si>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</si>
  <si>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</si>
  <si>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</si>
  <si>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</si>
  <si>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</si>
  <si>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</si>
  <si>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</si>
  <si>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</si>
  <si>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</si>
  <si>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</si>
  <si>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</si>
  <si>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</si>
  <si>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</si>
  <si>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</si>
  <si>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</si>
  <si>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</si>
  <si>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</si>
  <si>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</si>
  <si>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</si>
  <si>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</si>
  <si>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</si>
  <si>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</si>
  <si>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</si>
  <si>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</si>
  <si>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</si>
  <si>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</si>
  <si>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</si>
  <si>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</si>
  <si>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</si>
  <si>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</si>
  <si>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</si>
  <si>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</si>
  <si>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</si>
  <si>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</si>
  <si>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</si>
  <si>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</si>
  <si>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</si>
  <si>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</si>
  <si>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</si>
  <si>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</si>
  <si>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</si>
  <si>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</si>
  <si>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</si>
  <si>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</si>
  <si>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</si>
  <si>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</si>
  <si>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</si>
  <si>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</si>
  <si>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</si>
  <si>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</si>
  <si>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</si>
  <si>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</si>
  <si>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</si>
  <si>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</si>
  <si>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</si>
  <si>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</si>
  <si>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</si>
  <si>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</si>
  <si>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</si>
  <si>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</si>
  <si>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</si>
  <si>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</si>
  <si>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</si>
  <si>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</si>
  <si>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</si>
  <si>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</si>
  <si>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</si>
  <si>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</si>
  <si>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</si>
  <si>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</si>
  <si>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</si>
  <si>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</si>
  <si>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</si>
  <si>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</si>
  <si>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</si>
  <si>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</si>
  <si>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</si>
  <si>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</si>
  <si>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</si>
  <si>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</si>
  <si>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</si>
  <si>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</si>
  <si>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</si>
  <si>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</si>
  <si>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</si>
  <si>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</si>
  <si>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</si>
  <si>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</si>
  <si>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</si>
  <si>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</si>
  <si>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</si>
  <si>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</si>
  <si>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</si>
  <si>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</si>
  <si>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</si>
  <si>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</si>
  <si>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</si>
  <si>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</si>
  <si>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</si>
  <si>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</si>
  <si>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</si>
  <si>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</si>
  <si>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</si>
  <si>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</si>
  <si>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</si>
  <si>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</si>
  <si>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</si>
  <si>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</si>
  <si>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</si>
  <si>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</si>
  <si>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</si>
  <si>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</si>
  <si>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</si>
  <si>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</si>
  <si>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</si>
  <si>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</si>
  <si>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</si>
  <si>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</si>
  <si>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</si>
  <si>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</si>
  <si>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</si>
  <si>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</si>
  <si>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</si>
  <si>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</si>
  <si>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</si>
  <si>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</si>
  <si>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</si>
  <si>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</si>
  <si>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</si>
  <si>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</si>
  <si>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</si>
  <si>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</si>
  <si>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</si>
  <si>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</si>
  <si>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</si>
  <si>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</si>
  <si>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</si>
  <si>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</si>
  <si>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</si>
  <si>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</si>
  <si>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</si>
  <si>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</si>
  <si>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</si>
  <si>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</si>
  <si>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</si>
  <si>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</si>
  <si>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</si>
  <si>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</si>
  <si>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</si>
  <si>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</si>
  <si>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</si>
  <si>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</si>
  <si>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</si>
  <si>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</si>
  <si>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</si>
  <si>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</si>
  <si>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</si>
  <si>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</si>
  <si>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</si>
  <si>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</si>
  <si>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</si>
  <si>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</si>
  <si>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</si>
  <si>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</si>
  <si>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</si>
  <si>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</si>
  <si>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</si>
  <si>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</si>
  <si>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</si>
  <si>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</si>
  <si>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</si>
  <si>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</si>
  <si>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</si>
  <si>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</si>
  <si>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</si>
  <si>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</si>
  <si>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</si>
  <si>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</si>
  <si>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</si>
  <si>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</si>
  <si>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</si>
  <si>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</si>
  <si>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</si>
  <si>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</si>
  <si>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</si>
  <si>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</si>
  <si>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</si>
  <si>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</si>
  <si>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</si>
  <si>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</si>
  <si>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</si>
  <si>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</si>
  <si>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</si>
  <si>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</si>
  <si>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</si>
  <si>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</si>
  <si>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</si>
  <si>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</si>
  <si>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</si>
  <si>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</si>
  <si>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</si>
  <si>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</si>
  <si>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</si>
  <si>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</si>
  <si>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</si>
  <si>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</si>
  <si>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</si>
  <si>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</si>
  <si>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</si>
  <si>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</si>
  <si>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</si>
  <si>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</si>
  <si>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</si>
  <si>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</si>
  <si>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</si>
  <si>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</si>
  <si>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</si>
  <si>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</si>
  <si>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</si>
  <si>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</si>
  <si>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</si>
  <si>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</si>
  <si>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</si>
  <si>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</si>
  <si>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</si>
  <si>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</si>
  <si>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</si>
  <si>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</si>
  <si>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</si>
  <si>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</si>
  <si>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</si>
  <si>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</si>
  <si>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</si>
  <si>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</si>
  <si>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</si>
  <si>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</si>
  <si>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</si>
  <si>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</si>
  <si>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</si>
  <si>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</si>
  <si>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</si>
  <si>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</si>
  <si>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</si>
  <si>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</si>
  <si>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</si>
  <si>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</si>
  <si>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</si>
  <si>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</si>
  <si>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</si>
  <si>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</si>
  <si>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</si>
  <si>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</si>
  <si>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</si>
  <si>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</si>
  <si>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</si>
  <si>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</si>
  <si>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</si>
  <si>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</si>
  <si>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</si>
  <si>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</si>
  <si>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</si>
  <si>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</si>
  <si>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</si>
  <si>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</si>
  <si>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</si>
  <si>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</si>
  <si>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</si>
  <si>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</si>
  <si>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</si>
  <si>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</si>
  <si>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</si>
  <si>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</si>
  <si>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</si>
  <si>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</si>
  <si>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</si>
  <si>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</si>
  <si>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</si>
  <si>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</si>
  <si>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</si>
  <si>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</si>
  <si>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</si>
  <si>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</si>
  <si>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</si>
  <si>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</si>
  <si>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</si>
  <si>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</si>
  <si>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</si>
  <si>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</si>
  <si>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</si>
  <si>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</si>
  <si>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</si>
  <si>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</si>
  <si>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</si>
  <si>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</si>
  <si>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</si>
  <si>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</si>
  <si>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</si>
  <si>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</si>
  <si>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</si>
  <si>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</si>
  <si>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</si>
  <si>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</si>
  <si>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</si>
  <si>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</si>
  <si>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</si>
  <si>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</si>
  <si>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</si>
  <si>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</si>
  <si>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</si>
  <si>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</si>
  <si>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</si>
  <si>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</si>
  <si>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</si>
  <si>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</si>
  <si>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</si>
  <si>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</si>
  <si>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</si>
  <si>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</si>
  <si>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</si>
  <si>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</si>
  <si>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</si>
  <si>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</si>
  <si>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</si>
  <si>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</si>
  <si>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</si>
  <si>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</si>
  <si>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</si>
  <si>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</si>
  <si>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</si>
  <si>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</si>
  <si>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</si>
  <si>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</si>
  <si>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</si>
  <si>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</si>
  <si>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</si>
  <si>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</si>
  <si>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</si>
  <si>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</si>
  <si>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</si>
  <si>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</si>
  <si>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</si>
  <si>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</si>
  <si>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</si>
  <si>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</si>
  <si>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</si>
  <si>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</si>
  <si>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</si>
  <si>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</si>
  <si>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</si>
  <si>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</si>
  <si>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</si>
  <si>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</si>
  <si>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</si>
  <si>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</si>
  <si>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</si>
  <si>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</si>
  <si>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</si>
  <si>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</si>
  <si>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</si>
  <si>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</si>
  <si>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</si>
  <si>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</si>
  <si>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</si>
  <si>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</si>
  <si>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</si>
  <si>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</si>
  <si>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</si>
  <si>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</si>
  <si>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</si>
  <si>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</si>
  <si>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</si>
  <si>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</si>
  <si>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</si>
  <si>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</si>
  <si>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</si>
  <si>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</si>
  <si>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</si>
  <si>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</si>
  <si>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</si>
  <si>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</si>
  <si>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</si>
  <si>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</si>
  <si>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</si>
  <si>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</si>
  <si>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</si>
  <si>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</si>
  <si>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</si>
  <si>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</si>
  <si>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</si>
  <si>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</si>
  <si>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</si>
  <si>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</si>
  <si>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</si>
  <si>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</si>
  <si>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</si>
  <si>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</si>
  <si>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</si>
  <si>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</si>
  <si>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</si>
  <si>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</si>
  <si>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</si>
  <si>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</si>
  <si>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</si>
  <si>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</si>
  <si>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</si>
  <si>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</si>
  <si>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</si>
  <si>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</si>
  <si>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</si>
  <si>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</si>
  <si>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</si>
  <si>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</si>
  <si>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</si>
  <si>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</si>
  <si>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</si>
  <si>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</si>
  <si>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</si>
  <si>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</si>
  <si>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</si>
  <si>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</si>
  <si>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</si>
  <si>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</si>
  <si>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</si>
  <si>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</si>
  <si>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</si>
  <si>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</si>
  <si>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</si>
  <si>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</si>
  <si>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</si>
  <si>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</si>
  <si>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</si>
  <si>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</si>
  <si>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</si>
  <si>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</si>
  <si>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</si>
  <si>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</si>
  <si>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</si>
  <si>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</si>
  <si>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</si>
  <si>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</si>
  <si>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</si>
  <si>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</si>
  <si>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</si>
  <si>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</si>
  <si>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</si>
  <si>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</si>
  <si>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</si>
  <si>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</si>
  <si>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</si>
  <si>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</si>
  <si>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</si>
  <si>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</si>
  <si>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</si>
  <si>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</si>
  <si>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</si>
  <si>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</si>
  <si>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</si>
  <si>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</si>
  <si>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</si>
  <si>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</si>
  <si>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</si>
  <si>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</si>
  <si>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</si>
  <si>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</si>
  <si>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</si>
  <si>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</si>
  <si>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</si>
  <si>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</si>
  <si>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</si>
  <si>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</si>
  <si>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</si>
  <si>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</si>
  <si>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</si>
  <si>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</si>
  <si>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</si>
  <si>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</si>
  <si>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</si>
  <si>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</si>
  <si>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</si>
  <si>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</si>
  <si>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</si>
  <si>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</si>
  <si>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</si>
  <si>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</si>
  <si>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</si>
  <si>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</si>
  <si>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</si>
  <si>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</si>
  <si>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</si>
  <si>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</si>
  <si>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</si>
  <si>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</si>
  <si>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</si>
  <si>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</si>
  <si>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</si>
  <si>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</si>
  <si>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</si>
  <si>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</si>
  <si>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</si>
  <si>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</si>
  <si>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</si>
  <si>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</si>
  <si>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</si>
  <si>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</si>
  <si>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</si>
  <si>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</si>
  <si>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</si>
  <si>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</si>
  <si>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</si>
  <si>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</si>
  <si>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</si>
  <si>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</si>
  <si>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</si>
  <si>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</si>
  <si>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</si>
  <si>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</si>
  <si>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</si>
  <si>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</si>
  <si>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</si>
  <si>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</si>
  <si>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</si>
  <si>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</si>
  <si>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</si>
  <si>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</si>
  <si>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</si>
  <si>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</si>
  <si>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</si>
  <si>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</si>
  <si>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</si>
  <si>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</si>
  <si>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</si>
  <si>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</si>
  <si>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</si>
  <si>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</si>
  <si>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</si>
  <si>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</si>
  <si>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</si>
  <si>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</si>
  <si>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</si>
  <si>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</si>
  <si>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</si>
  <si>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</si>
  <si>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</si>
  <si>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</si>
  <si>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</si>
  <si>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</si>
  <si>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</si>
  <si>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</si>
  <si>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</si>
  <si>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</si>
  <si>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</si>
  <si>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</si>
  <si>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</si>
  <si>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</si>
  <si>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</si>
  <si>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</si>
  <si>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</si>
  <si>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</si>
  <si>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</si>
  <si>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</si>
  <si>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</si>
  <si>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</si>
  <si>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</si>
  <si>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</si>
  <si>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</si>
  <si>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</si>
  <si>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</si>
  <si>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</si>
  <si>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</si>
  <si>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</si>
  <si>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</si>
  <si>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</si>
  <si>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</si>
  <si>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</si>
  <si>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</si>
  <si>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</si>
  <si>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</si>
  <si>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</si>
  <si>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</si>
  <si>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</si>
  <si>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</si>
  <si>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</si>
  <si>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</si>
  <si>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</si>
  <si>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</si>
  <si>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</si>
  <si>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</si>
  <si>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</si>
  <si>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</si>
  <si>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</si>
  <si>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</si>
  <si>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</si>
  <si>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</si>
  <si>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</si>
  <si>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</si>
  <si>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</si>
  <si>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</si>
  <si>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</si>
  <si>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</si>
  <si>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</si>
  <si>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</si>
  <si>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</si>
  <si>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</si>
  <si>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</si>
  <si>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</si>
  <si>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</si>
  <si>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</si>
  <si>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</si>
  <si>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</si>
  <si>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</si>
  <si>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</si>
  <si>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</si>
  <si>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</si>
  <si>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</si>
  <si>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</si>
  <si>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</si>
  <si>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</si>
  <si>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</si>
  <si>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</si>
  <si>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</si>
  <si>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</si>
  <si>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</si>
  <si>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</si>
  <si>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</si>
  <si>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</si>
  <si>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</si>
  <si>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</si>
  <si>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</si>
  <si>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</si>
  <si>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</si>
  <si>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</si>
  <si>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</si>
  <si>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</si>
  <si>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</si>
  <si>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</si>
  <si>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</si>
  <si>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</si>
  <si>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</si>
  <si>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</si>
  <si>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</si>
  <si>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</si>
  <si>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</si>
  <si>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</si>
  <si>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</si>
  <si>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</si>
  <si>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</si>
  <si>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</si>
  <si>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</si>
  <si>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</si>
  <si>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</si>
  <si>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</si>
  <si>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</si>
  <si>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</si>
  <si>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</si>
  <si>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</si>
  <si>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</si>
  <si>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</si>
  <si>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</si>
  <si>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</si>
  <si>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</si>
  <si>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</si>
  <si>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</si>
  <si>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</si>
  <si>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</si>
  <si>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</si>
  <si>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</si>
  <si>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</si>
  <si>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</si>
  <si>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</si>
  <si>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</si>
  <si>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</si>
  <si>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</si>
  <si>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</si>
  <si>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</si>
  <si>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</si>
  <si>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</si>
  <si>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</si>
  <si>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</si>
  <si>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</si>
  <si>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</si>
  <si>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</si>
  <si>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</si>
  <si>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</si>
  <si>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</si>
  <si>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</si>
  <si>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</si>
  <si>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</si>
  <si>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</si>
  <si>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</si>
  <si>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</si>
  <si>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</si>
  <si>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</si>
  <si>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</si>
  <si>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</si>
  <si>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</si>
  <si>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</si>
  <si>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</si>
  <si>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</si>
  <si>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</si>
  <si>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</si>
  <si>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</si>
  <si>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</si>
  <si>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</si>
  <si>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</si>
  <si>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</si>
  <si>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</si>
  <si>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</si>
  <si>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</si>
  <si>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</si>
  <si>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</si>
  <si>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</si>
  <si>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</si>
  <si>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</si>
  <si>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</si>
  <si>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</si>
  <si>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</si>
  <si>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</si>
  <si>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</si>
  <si>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</si>
  <si>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</si>
  <si>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</si>
  <si>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</si>
  <si>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</si>
  <si>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</si>
  <si>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</si>
  <si>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</si>
  <si>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</si>
  <si>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</si>
  <si>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</si>
  <si>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</si>
  <si>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</si>
  <si>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</si>
  <si>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</si>
  <si>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</si>
  <si>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</si>
  <si>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</si>
  <si>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</si>
  <si>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</si>
  <si>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</si>
  <si>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</si>
  <si>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</si>
  <si>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</si>
  <si>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</si>
  <si>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</si>
  <si>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</si>
  <si>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</si>
  <si>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</si>
  <si>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</si>
  <si>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</si>
  <si>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</si>
  <si>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</si>
  <si>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</si>
  <si>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</si>
  <si>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</si>
  <si>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</si>
  <si>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</si>
  <si>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</si>
  <si>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</si>
  <si>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</si>
  <si>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</si>
  <si>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</si>
  <si>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</si>
  <si>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</si>
  <si>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</si>
  <si>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</si>
  <si>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</si>
  <si>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</si>
  <si>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</si>
  <si>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</si>
  <si>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</si>
  <si>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</si>
  <si>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</si>
  <si>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</si>
  <si>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</si>
  <si>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</si>
  <si>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</si>
  <si>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</si>
  <si>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</si>
  <si>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</si>
  <si>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</si>
  <si>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</si>
  <si>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</si>
  <si>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</si>
  <si>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</si>
  <si>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</si>
  <si>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</si>
  <si>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</si>
  <si>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</si>
  <si>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</si>
  <si>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</si>
  <si>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</si>
  <si>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</si>
  <si>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</si>
  <si>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</si>
  <si>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</si>
  <si>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</si>
  <si>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</si>
  <si>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</si>
  <si>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</si>
  <si>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</si>
  <si>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</si>
  <si>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</si>
  <si>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</si>
  <si>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</si>
  <si>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</si>
  <si>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</si>
  <si>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</si>
  <si>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</si>
  <si>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</si>
  <si>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</si>
  <si>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</si>
  <si>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</si>
  <si>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</si>
  <si>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</si>
  <si>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</si>
  <si>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</si>
  <si>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</si>
  <si>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</si>
  <si>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</si>
  <si>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</si>
  <si>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</si>
  <si>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</si>
  <si>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</si>
  <si>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</si>
  <si>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</si>
  <si>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</si>
  <si>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</si>
  <si>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</si>
  <si>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</si>
  <si>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</si>
  <si>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</si>
  <si>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</si>
  <si>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</si>
  <si>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</si>
  <si>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</si>
  <si>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</si>
  <si>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</si>
  <si>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</si>
  <si>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</si>
  <si>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</si>
  <si>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</si>
  <si>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</si>
  <si>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</si>
  <si>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</si>
  <si>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</si>
  <si>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</si>
  <si>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</si>
  <si>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</si>
  <si>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</si>
  <si>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</si>
  <si>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</si>
  <si>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</si>
  <si>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</si>
  <si>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</si>
  <si>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</si>
  <si>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</si>
  <si>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</si>
  <si>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</si>
  <si>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</si>
  <si>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</si>
  <si>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</si>
  <si>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</si>
  <si>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</si>
  <si>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</si>
  <si>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</si>
  <si>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</si>
  <si>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</si>
  <si>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</si>
  <si>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</si>
  <si>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</si>
  <si>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</si>
  <si>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</si>
  <si>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</si>
  <si>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</si>
  <si>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</si>
  <si>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</si>
  <si>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</si>
  <si>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</si>
  <si>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</si>
  <si>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</si>
  <si>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</si>
  <si>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</si>
  <si>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</si>
  <si>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</si>
  <si>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</si>
  <si>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</si>
  <si>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</si>
  <si>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</si>
  <si>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</si>
  <si>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</si>
  <si>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</si>
  <si>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</si>
  <si>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</si>
  <si>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</si>
  <si>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</si>
  <si>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</si>
  <si>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</si>
  <si>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</si>
  <si>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</si>
  <si>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</si>
  <si>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</si>
  <si>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</si>
  <si>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</si>
  <si>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</si>
  <si>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</si>
  <si>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</si>
  <si>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</si>
  <si>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</si>
  <si>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</si>
  <si>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</si>
  <si>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</si>
  <si>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</si>
  <si>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</si>
  <si>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</si>
  <si>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</si>
  <si>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</si>
  <si>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</si>
  <si>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</si>
  <si>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</si>
  <si>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</si>
  <si>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</si>
  <si>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</si>
  <si>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</si>
  <si>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</si>
  <si>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</si>
  <si>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</si>
  <si>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</si>
  <si>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</si>
  <si>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</si>
  <si>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</si>
  <si>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</si>
  <si>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</si>
  <si>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</si>
  <si>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</si>
  <si>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</si>
  <si>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</si>
  <si>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</si>
  <si>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</si>
  <si>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</si>
  <si>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</si>
  <si>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</si>
  <si>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</si>
  <si>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</si>
  <si>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</si>
  <si>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</si>
  <si>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</si>
  <si>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</si>
  <si>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</si>
  <si>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</si>
  <si>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</si>
  <si>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</si>
  <si>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</si>
  <si>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</si>
  <si>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</si>
  <si>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</si>
  <si>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</si>
  <si>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</si>
  <si>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</si>
  <si>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</si>
  <si>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</si>
  <si>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</si>
  <si>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</si>
  <si>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</si>
  <si>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</si>
  <si>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</si>
  <si>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</si>
  <si>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</si>
  <si>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</si>
  <si>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</si>
  <si>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</si>
  <si>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</si>
  <si>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</si>
  <si>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</si>
  <si>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</si>
  <si>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</si>
  <si>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</si>
  <si>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</si>
  <si>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</si>
  <si>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</si>
  <si>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</si>
  <si>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</si>
  <si>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</si>
  <si>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</si>
  <si>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</si>
  <si>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</si>
  <si>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</si>
  <si>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</si>
  <si>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</si>
  <si>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</si>
  <si>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</si>
  <si>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</si>
  <si>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</si>
  <si>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</si>
  <si>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</si>
  <si>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</si>
  <si>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</si>
  <si>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</si>
  <si>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</si>
  <si>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</si>
  <si>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</si>
  <si>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</si>
  <si>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</si>
  <si>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</si>
  <si>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</si>
  <si>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</si>
  <si>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</si>
  <si>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</si>
  <si>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</si>
  <si>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</si>
  <si>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</si>
  <si>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</si>
  <si>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</si>
  <si>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</si>
  <si>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</si>
  <si>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</si>
  <si>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</si>
  <si>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</si>
  <si>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</si>
  <si>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</si>
  <si>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</si>
  <si>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</si>
  <si>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</si>
  <si>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</si>
  <si>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</si>
  <si>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</si>
  <si>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</si>
  <si>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</si>
  <si>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</si>
  <si>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</si>
  <si>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</si>
  <si>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</si>
  <si>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</si>
  <si>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</si>
  <si>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</si>
  <si>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</si>
  <si>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</si>
  <si>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</si>
  <si>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</si>
  <si>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</si>
  <si>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</si>
  <si>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</si>
  <si>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</si>
  <si>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</si>
  <si>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</si>
  <si>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</si>
  <si>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</si>
  <si>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</si>
  <si>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</si>
  <si>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</si>
  <si>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</si>
  <si>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</si>
  <si>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</si>
  <si>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</si>
  <si>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</si>
  <si>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</si>
  <si>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</si>
  <si>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</si>
  <si>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</si>
  <si>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</si>
  <si>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</si>
  <si>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</si>
  <si>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</si>
  <si>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</si>
  <si>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</si>
  <si>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</si>
  <si>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</si>
  <si>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</si>
  <si>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</si>
  <si>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</si>
  <si>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</si>
  <si>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</si>
  <si>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</si>
  <si>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</si>
  <si>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</si>
  <si>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</si>
  <si>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</si>
  <si>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</si>
  <si>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</si>
  <si>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</si>
  <si>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</si>
  <si>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</si>
  <si>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</si>
  <si>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</si>
  <si>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</si>
  <si>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</si>
  <si>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</si>
  <si>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</si>
  <si>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</si>
  <si>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</si>
  <si>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</si>
  <si>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</si>
  <si>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</si>
  <si>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</si>
  <si>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</si>
  <si>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</si>
  <si>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</si>
  <si>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</si>
  <si>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</si>
  <si>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</si>
  <si>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</si>
  <si>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</si>
  <si>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</si>
  <si>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</si>
  <si>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</si>
  <si>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</si>
  <si>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</si>
  <si>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</si>
  <si>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</si>
  <si>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</si>
  <si>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</si>
  <si>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</si>
  <si>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</si>
  <si>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</si>
  <si>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</si>
  <si>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</si>
  <si>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</si>
  <si>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</si>
  <si>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</si>
  <si>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</si>
  <si>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</si>
  <si>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</si>
  <si>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</si>
  <si>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</si>
  <si>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</si>
  <si>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</si>
  <si>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</si>
  <si>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</si>
  <si>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</si>
  <si>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</si>
  <si>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</si>
  <si>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</si>
  <si>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</si>
  <si>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</si>
  <si>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</si>
  <si>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</si>
  <si>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</si>
  <si>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</si>
  <si>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</si>
  <si>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</si>
  <si>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</si>
  <si>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</si>
  <si>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</si>
  <si>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</si>
  <si>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</si>
  <si>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</si>
  <si>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</si>
  <si>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</si>
  <si>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</si>
  <si>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</si>
  <si>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</si>
  <si>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</si>
  <si>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</si>
  <si>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</si>
  <si>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</si>
  <si>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</si>
  <si>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</si>
  <si>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</si>
  <si>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</si>
  <si>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</si>
  <si>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</si>
  <si>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</si>
  <si>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</si>
  <si>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</si>
  <si>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</si>
  <si>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</si>
  <si>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</si>
  <si>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</si>
  <si>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</si>
  <si>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</si>
  <si>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</si>
  <si>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</si>
  <si>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</si>
  <si>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</si>
  <si>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</si>
  <si>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</si>
  <si>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</si>
  <si>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</si>
  <si>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</si>
  <si>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</si>
  <si>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</si>
  <si>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</si>
  <si>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</si>
  <si>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</si>
  <si>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</si>
  <si>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</si>
  <si>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</si>
  <si>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</si>
  <si>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</si>
  <si>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</si>
  <si>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</si>
  <si>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</si>
  <si>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</si>
  <si>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</si>
  <si>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</si>
  <si>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</si>
  <si>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</si>
  <si>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</si>
  <si>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</si>
  <si>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</si>
  <si>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</si>
  <si>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</si>
  <si>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</si>
  <si>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</si>
  <si>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</si>
  <si>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</si>
  <si>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</si>
  <si>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</si>
  <si>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</si>
  <si>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</si>
  <si>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</si>
  <si>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</si>
  <si>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</si>
  <si>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</si>
  <si>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</si>
  <si>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</si>
  <si>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</si>
  <si>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</si>
  <si>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</si>
  <si>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</si>
  <si>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</si>
  <si>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</si>
  <si>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</si>
  <si>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</si>
  <si>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</si>
  <si>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</si>
  <si>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</si>
  <si>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</si>
  <si>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</si>
  <si>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</si>
  <si>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</si>
  <si>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</si>
  <si>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</si>
  <si>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</si>
  <si>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</si>
  <si>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</si>
  <si>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</si>
  <si>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</si>
  <si>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</si>
  <si>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</si>
  <si>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</si>
  <si>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</si>
  <si>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</si>
  <si>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</si>
  <si>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</si>
  <si>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</si>
  <si>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</si>
  <si>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</si>
  <si>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</si>
  <si>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</si>
  <si>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</si>
  <si>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</si>
  <si>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</si>
  <si>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</si>
  <si>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</si>
  <si>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</si>
  <si>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</si>
  <si>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</si>
  <si>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</si>
  <si>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</si>
  <si>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</si>
  <si>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</si>
  <si>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</si>
  <si>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</si>
  <si>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</si>
  <si>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</si>
  <si>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</si>
  <si>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</si>
  <si>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</si>
  <si>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</si>
  <si>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</si>
  <si>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</si>
  <si>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</si>
  <si>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</si>
  <si>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</si>
  <si>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</si>
  <si>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</si>
  <si>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</si>
  <si>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</si>
  <si>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</si>
  <si>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</si>
  <si>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</si>
  <si>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</si>
  <si>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</si>
  <si>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</si>
  <si>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</si>
  <si>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</si>
  <si>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</si>
  <si>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</si>
  <si>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</si>
  <si>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</si>
  <si>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</si>
  <si>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</si>
  <si>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</si>
  <si>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</si>
  <si>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</si>
  <si>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</si>
  <si>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</si>
  <si>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</si>
  <si>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</si>
  <si>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</si>
  <si>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</si>
  <si>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</si>
  <si>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</si>
  <si>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</si>
  <si>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</si>
  <si>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</si>
  <si>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</si>
  <si>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</si>
  <si>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</si>
  <si>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</si>
  <si>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</si>
  <si>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</si>
  <si>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</si>
  <si>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</si>
  <si>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</si>
  <si>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</si>
  <si>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</si>
  <si>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</si>
  <si>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</si>
  <si>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</si>
  <si>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</si>
  <si>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</si>
  <si>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</si>
  <si>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</si>
  <si>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</si>
  <si>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</si>
  <si>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</si>
  <si>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</si>
  <si>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</si>
  <si>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</si>
  <si>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</si>
  <si>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</si>
  <si>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</si>
  <si>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</si>
  <si>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</si>
  <si>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</si>
  <si>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</si>
  <si>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</si>
  <si>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</si>
  <si>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</si>
  <si>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</si>
  <si>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</si>
  <si>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</si>
  <si>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</si>
  <si>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</si>
  <si>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</si>
  <si>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</si>
  <si>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</si>
  <si>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</si>
  <si>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</si>
  <si>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</si>
  <si>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</si>
  <si>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</si>
  <si>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</si>
  <si>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</si>
  <si>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</si>
  <si>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</si>
  <si>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</si>
  <si>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</si>
  <si>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</si>
  <si>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</si>
  <si>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</si>
  <si>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</si>
  <si>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</si>
  <si>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</si>
  <si>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</si>
  <si>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</si>
  <si>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</si>
  <si>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</si>
  <si>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</si>
  <si>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</si>
  <si>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</si>
  <si>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</si>
  <si>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</si>
  <si>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</si>
  <si>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</si>
  <si>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</si>
  <si>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</si>
  <si>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</si>
  <si>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</si>
  <si>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</si>
  <si>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</si>
  <si>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</si>
  <si>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</si>
  <si>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</si>
  <si>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</si>
  <si>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</si>
  <si>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</si>
  <si>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</si>
  <si>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</si>
  <si>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</si>
  <si>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</si>
  <si>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</si>
  <si>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</si>
  <si>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</si>
  <si>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</si>
  <si>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</si>
  <si>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</si>
  <si>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</si>
  <si>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</si>
  <si>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</si>
  <si>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</si>
  <si>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</si>
  <si>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</si>
  <si>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</si>
  <si>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</si>
  <si>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</si>
  <si>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</si>
  <si>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</si>
  <si>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</si>
  <si>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</si>
  <si>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</si>
  <si>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</si>
  <si>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</si>
  <si>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</si>
  <si>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</si>
  <si>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</si>
  <si>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</si>
  <si>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</si>
  <si>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</si>
  <si>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</si>
  <si>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</si>
  <si>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</si>
  <si>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</si>
  <si>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</si>
  <si>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</si>
  <si>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</si>
  <si>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</si>
  <si>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</si>
  <si>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</si>
  <si>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</si>
  <si>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</si>
  <si>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</si>
  <si>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</si>
  <si>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</si>
  <si>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</si>
  <si>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</si>
  <si>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</si>
  <si>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</si>
  <si>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</si>
  <si>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</si>
  <si>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</si>
  <si>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</si>
  <si>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</si>
  <si>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</si>
  <si>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</si>
  <si>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</si>
  <si>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</si>
  <si>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</si>
  <si>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</si>
  <si>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</si>
  <si>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</si>
  <si>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</si>
  <si>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</si>
  <si>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</si>
  <si>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</si>
  <si>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</si>
  <si>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</si>
  <si>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</si>
  <si>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</si>
  <si>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</si>
  <si>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</si>
  <si>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</si>
  <si>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</si>
  <si>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</si>
  <si>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</si>
  <si>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</si>
  <si>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</si>
  <si>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</si>
  <si>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</si>
  <si>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</si>
  <si>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</si>
  <si>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</si>
  <si>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</si>
  <si>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</si>
  <si>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</si>
  <si>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</si>
  <si>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</si>
  <si>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</si>
  <si>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</si>
  <si>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</si>
  <si>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</si>
  <si>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</si>
  <si>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</si>
  <si>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</si>
  <si>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</si>
  <si>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</si>
  <si>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</si>
  <si>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</si>
  <si>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</si>
  <si>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</si>
  <si>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</si>
  <si>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</si>
  <si>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</si>
  <si>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</si>
  <si>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</si>
  <si>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</si>
  <si>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</si>
  <si>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</si>
  <si>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</si>
  <si>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</si>
  <si>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</si>
  <si>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</si>
  <si>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</si>
  <si>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</si>
  <si>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</si>
  <si>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</si>
  <si>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</si>
  <si>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</si>
  <si>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</si>
  <si>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</si>
  <si>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</si>
  <si>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</si>
  <si>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</si>
  <si>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</si>
  <si>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</si>
  <si>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</si>
  <si>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</si>
  <si>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</si>
  <si>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</si>
  <si>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</si>
  <si>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</si>
  <si>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</si>
  <si>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</si>
  <si>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</si>
  <si>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</si>
  <si>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</si>
  <si>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</si>
  <si>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</si>
  <si>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</si>
  <si>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</si>
  <si>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</si>
  <si>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</si>
  <si>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</si>
  <si>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</si>
  <si>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</si>
  <si>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</si>
  <si>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</si>
  <si>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</si>
  <si>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</si>
  <si>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</si>
  <si>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</si>
  <si>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</si>
  <si>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</si>
  <si>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</si>
  <si>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</si>
  <si>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</si>
  <si>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</si>
  <si>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</si>
  <si>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</si>
  <si>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</si>
  <si>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</si>
  <si>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</si>
  <si>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</si>
  <si>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</si>
  <si>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</si>
  <si>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</si>
  <si>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</si>
  <si>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</si>
  <si>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</si>
  <si>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</si>
  <si>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</si>
  <si>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</si>
  <si>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</si>
  <si>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</si>
  <si>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</si>
  <si>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</si>
  <si>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</si>
  <si>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</si>
  <si>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</si>
  <si>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</si>
  <si>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</si>
  <si>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</si>
  <si>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</si>
  <si>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</si>
  <si>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</si>
  <si>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</si>
  <si>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</si>
  <si>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</si>
  <si>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</si>
  <si>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</si>
  <si>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</si>
  <si>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</si>
  <si>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</si>
  <si>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</si>
  <si>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</si>
  <si>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</si>
  <si>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</si>
  <si>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</si>
  <si>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</si>
  <si>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</si>
  <si>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</si>
  <si>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</si>
  <si>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</si>
  <si>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</si>
  <si>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</si>
  <si>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</si>
  <si>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</si>
  <si>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</si>
  <si>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</si>
  <si>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</si>
  <si>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</si>
  <si>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</si>
  <si>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</si>
  <si>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</si>
  <si>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</si>
  <si>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</si>
  <si>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</si>
  <si>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</si>
  <si>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</si>
  <si>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</si>
  <si>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</si>
  <si>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</si>
  <si>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</si>
  <si>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</si>
  <si>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</si>
  <si>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</si>
  <si>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</si>
  <si>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</si>
  <si>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</si>
  <si>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</si>
  <si>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</si>
  <si>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</si>
  <si>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</si>
  <si>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</si>
  <si>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</si>
  <si>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</si>
  <si>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</si>
  <si>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</si>
  <si>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</si>
  <si>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</si>
  <si>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</si>
  <si>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</si>
  <si>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</si>
  <si>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</si>
  <si>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</si>
  <si>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</si>
  <si>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</si>
  <si>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</si>
  <si>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</si>
  <si>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</si>
  <si>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</si>
  <si>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</si>
  <si>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</si>
  <si>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</si>
  <si>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</si>
  <si>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</si>
  <si>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</si>
  <si>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</si>
  <si>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</si>
  <si>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</si>
  <si>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</si>
  <si>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</si>
  <si>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</si>
  <si>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</si>
  <si>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</si>
  <si>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</si>
  <si>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</si>
  <si>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</si>
  <si>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</si>
  <si>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</si>
  <si>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</si>
  <si>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</si>
  <si>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</si>
  <si>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</si>
  <si>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</si>
  <si>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</si>
  <si>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</si>
  <si>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</si>
  <si>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</si>
  <si>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</si>
  <si>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</si>
  <si>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</si>
  <si>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</si>
  <si>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</si>
  <si>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</si>
  <si>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</si>
  <si>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</si>
  <si>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</si>
  <si>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</si>
  <si>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</si>
  <si>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</si>
  <si>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</si>
  <si>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</si>
  <si>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</si>
  <si>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</si>
  <si>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</si>
  <si>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</si>
  <si>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</si>
  <si>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</si>
  <si>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</si>
  <si>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</si>
  <si>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</si>
  <si>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</si>
  <si>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</si>
  <si>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</si>
  <si>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</si>
  <si>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</si>
  <si>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</si>
  <si>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</si>
  <si>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</si>
  <si>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</si>
  <si>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</si>
  <si>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</si>
  <si>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</si>
  <si>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</si>
  <si>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</si>
  <si>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</si>
  <si>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</si>
  <si>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</si>
  <si>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</si>
  <si>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</si>
  <si>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</si>
  <si>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</si>
  <si>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</si>
  <si>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</si>
  <si>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</si>
  <si>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</si>
  <si>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</si>
  <si>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</si>
  <si>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</si>
  <si>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</si>
  <si>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</si>
  <si>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</si>
  <si>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</si>
  <si>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</si>
  <si>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</si>
  <si>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</si>
  <si>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</si>
  <si>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</si>
  <si>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</si>
  <si>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</si>
  <si>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</si>
  <si>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</si>
  <si>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</si>
  <si>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</si>
  <si>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</si>
  <si>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</si>
  <si>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</si>
  <si>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</si>
  <si>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</si>
  <si>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</si>
  <si>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</si>
  <si>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</si>
  <si>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</si>
  <si>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</si>
  <si>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</si>
  <si>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</si>
  <si>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</si>
  <si>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</si>
  <si>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</si>
  <si>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</si>
  <si>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</si>
  <si>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</si>
  <si>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</si>
  <si>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</si>
  <si>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</si>
  <si>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</si>
  <si>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</si>
  <si>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</si>
  <si>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</si>
  <si>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</si>
  <si>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</si>
  <si>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</si>
  <si>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</si>
  <si>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</si>
  <si>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</si>
  <si>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</si>
  <si>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</si>
  <si>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</si>
  <si>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</si>
  <si>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</si>
  <si>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</si>
  <si>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</si>
  <si>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</si>
  <si>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</si>
  <si>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</si>
  <si>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</si>
  <si>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</si>
  <si>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</si>
  <si>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</si>
  <si>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</si>
  <si>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</si>
  <si>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</si>
  <si>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</si>
  <si>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</si>
  <si>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</si>
  <si>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</si>
  <si>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</si>
  <si>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</si>
  <si>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</si>
  <si>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</si>
  <si>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</si>
  <si>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</si>
  <si>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</si>
  <si>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</si>
  <si>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</si>
  <si>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</si>
  <si>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</si>
  <si>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</si>
  <si>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</si>
  <si>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</si>
  <si>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</si>
  <si>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</si>
  <si>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</si>
  <si>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</si>
  <si>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</si>
  <si>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</si>
  <si>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</si>
  <si>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</si>
  <si>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</si>
  <si>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</si>
  <si>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</si>
  <si>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</si>
  <si>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</si>
  <si>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</si>
  <si>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</si>
  <si>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</si>
  <si>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</si>
  <si>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</si>
  <si>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</si>
  <si>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</si>
  <si>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</si>
  <si>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</si>
  <si>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</si>
  <si>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</si>
  <si>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</si>
  <si>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</si>
  <si>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</si>
  <si>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</si>
  <si>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</si>
  <si>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</si>
  <si>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</si>
  <si>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</si>
  <si>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</si>
  <si>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</si>
  <si>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</si>
  <si>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</si>
  <si>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</si>
  <si>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</si>
  <si>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</si>
  <si>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</si>
  <si>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</si>
  <si>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</si>
  <si>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</si>
  <si>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</si>
  <si>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</si>
  <si>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</si>
  <si>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</si>
  <si>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</si>
  <si>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</si>
  <si>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</si>
  <si>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</si>
  <si>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</si>
  <si>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</si>
  <si>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</si>
  <si>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</si>
  <si>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</si>
  <si>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</si>
  <si>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</si>
  <si>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</si>
  <si>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</si>
  <si>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</si>
  <si>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</si>
  <si>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</si>
  <si>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</si>
  <si>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</si>
  <si>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</si>
  <si>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</si>
  <si>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</si>
  <si>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</si>
  <si>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</si>
  <si>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</si>
  <si>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</si>
  <si>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</si>
  <si>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</si>
  <si>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</si>
  <si>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</si>
  <si>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</si>
  <si>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</si>
  <si>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</si>
  <si>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</si>
  <si>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</si>
  <si>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</si>
  <si>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</si>
  <si>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</si>
  <si>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</si>
  <si>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</si>
  <si>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</si>
  <si>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</si>
  <si>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</si>
  <si>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</si>
  <si>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</si>
  <si>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</si>
  <si>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</si>
  <si>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</si>
  <si>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</si>
  <si>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</si>
  <si>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</si>
  <si>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</si>
  <si>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</si>
  <si>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</si>
  <si>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</si>
  <si>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</si>
  <si>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</si>
  <si>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</si>
  <si>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</si>
  <si>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</si>
  <si>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</si>
  <si>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</si>
  <si>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</si>
  <si>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</si>
  <si>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</si>
  <si>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</si>
  <si>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</si>
  <si>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</si>
  <si>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</si>
  <si>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</si>
  <si>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</si>
  <si>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</si>
  <si>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</si>
  <si>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</si>
  <si>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</si>
  <si>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</si>
  <si>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</si>
  <si>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</si>
  <si>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</si>
  <si>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</si>
  <si>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</si>
  <si>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</si>
  <si>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</si>
  <si>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</si>
  <si>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</si>
  <si>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</si>
  <si>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</si>
  <si>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</si>
  <si>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</si>
  <si>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</si>
  <si>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</si>
  <si>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</si>
  <si>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</si>
  <si>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</si>
  <si>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</si>
  <si>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</si>
  <si>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</si>
  <si>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</si>
  <si>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</si>
  <si>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</si>
  <si>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</si>
  <si>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</si>
  <si>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</si>
  <si>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</si>
  <si>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</si>
  <si>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</si>
  <si>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</si>
  <si>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</si>
  <si>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</si>
  <si>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</si>
  <si>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</si>
  <si>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</si>
  <si>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</si>
  <si>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</si>
  <si>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</si>
  <si>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</si>
  <si>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</si>
  <si>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</si>
  <si>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</si>
  <si>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</si>
  <si>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</si>
  <si>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</si>
  <si>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</si>
  <si>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</si>
  <si>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</si>
  <si>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</si>
  <si>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</si>
  <si>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</si>
  <si>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</si>
  <si>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</si>
  <si>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</si>
  <si>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</si>
  <si>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</si>
  <si>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</si>
  <si>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</si>
  <si>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</si>
  <si>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</si>
  <si>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</si>
  <si>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</si>
  <si>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</si>
  <si>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</si>
  <si>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</si>
  <si>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</si>
  <si>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</si>
  <si>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</si>
  <si>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</si>
  <si>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</si>
  <si>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</si>
  <si>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</si>
  <si>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</si>
  <si>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</si>
  <si>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</si>
  <si>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</si>
  <si>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</si>
  <si>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</si>
  <si>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</si>
  <si>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</si>
  <si>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</si>
  <si>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</si>
  <si>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</si>
  <si>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</si>
  <si>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</si>
  <si>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</si>
  <si>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</si>
  <si>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</si>
  <si>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</si>
  <si>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</si>
  <si>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</si>
  <si>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</si>
  <si>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</si>
  <si>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</si>
  <si>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</si>
  <si>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</si>
  <si>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</si>
  <si>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</si>
  <si>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</si>
  <si>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</si>
  <si>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</si>
  <si>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</si>
  <si>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</si>
  <si>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</si>
  <si>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</si>
  <si>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</si>
  <si>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</si>
  <si>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</si>
  <si>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</si>
  <si>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</si>
  <si>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</si>
  <si>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</si>
  <si>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</si>
  <si>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</si>
  <si>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</si>
  <si>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</si>
  <si>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</si>
  <si>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</si>
  <si>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</si>
  <si>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</si>
  <si>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</si>
  <si>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</si>
  <si>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</si>
  <si>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</si>
  <si>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</si>
  <si>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</si>
  <si>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</si>
  <si>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</si>
  <si>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</si>
  <si>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</si>
  <si>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</si>
  <si>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</si>
  <si>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</si>
  <si>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</si>
  <si>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</si>
  <si>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</si>
  <si>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</si>
  <si>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</si>
  <si>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</si>
  <si>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</si>
  <si>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</si>
  <si>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</si>
  <si>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</si>
  <si>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</si>
  <si>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</si>
  <si>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</si>
  <si>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</si>
  <si>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</si>
  <si>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</si>
  <si>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</si>
  <si>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</si>
  <si>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</si>
  <si>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</si>
  <si>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</si>
  <si>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</si>
  <si>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</si>
  <si>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</si>
  <si>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</si>
  <si>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</si>
  <si>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</si>
  <si>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</si>
  <si>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</si>
  <si>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</si>
  <si>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</si>
  <si>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</si>
  <si>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</si>
  <si>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</si>
  <si>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</si>
  <si>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</si>
  <si>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</si>
  <si>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</si>
  <si>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</si>
  <si>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</si>
  <si>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</si>
  <si>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</si>
  <si>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</si>
  <si>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</si>
  <si>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</si>
  <si>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</si>
  <si>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</si>
  <si>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</si>
  <si>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</si>
  <si>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</si>
  <si>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</si>
  <si>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</si>
  <si>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</si>
  <si>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</si>
  <si>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</si>
  <si>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</si>
  <si>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</si>
  <si>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</si>
  <si>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</si>
  <si>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</si>
  <si>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</si>
  <si>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</si>
  <si>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</si>
  <si>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</si>
  <si>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</si>
  <si>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</si>
  <si>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</si>
  <si>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</si>
  <si>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</si>
  <si>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</si>
  <si>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</si>
  <si>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</si>
  <si>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</si>
  <si>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</si>
  <si>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</si>
  <si>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</si>
  <si>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</si>
  <si>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</si>
  <si>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</si>
  <si>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</si>
  <si>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</si>
  <si>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</si>
  <si>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</si>
  <si>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</si>
  <si>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</si>
  <si>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</si>
  <si>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</si>
  <si>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</si>
  <si>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</si>
  <si>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</si>
  <si>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</si>
  <si>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</si>
  <si>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</si>
  <si>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</si>
  <si>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</si>
  <si>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</si>
  <si>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</si>
  <si>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</si>
  <si>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</si>
  <si>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</si>
  <si>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</si>
  <si>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</si>
  <si>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</si>
  <si>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</si>
  <si>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</si>
  <si>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</si>
  <si>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</si>
  <si>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</si>
  <si>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</si>
  <si>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</si>
  <si>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</si>
  <si>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</si>
  <si>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</si>
  <si>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</si>
  <si>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</si>
  <si>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</si>
  <si>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</si>
  <si>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</si>
  <si>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</si>
  <si>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</si>
  <si>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</si>
  <si>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</si>
  <si>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</si>
  <si>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</si>
  <si>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</si>
  <si>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</si>
  <si>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</si>
  <si>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</si>
  <si>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</si>
  <si>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</si>
  <si>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</si>
  <si>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</si>
  <si>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</si>
  <si>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</si>
  <si>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</si>
  <si>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</si>
  <si>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</si>
  <si>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</si>
  <si>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</si>
  <si>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</si>
  <si>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</si>
  <si>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</si>
  <si>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</si>
  <si>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</si>
  <si>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</si>
  <si>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</si>
  <si>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</si>
  <si>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</si>
  <si>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</si>
  <si>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</si>
  <si>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</si>
  <si>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</si>
  <si>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</si>
  <si>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</si>
  <si>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</si>
  <si>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</si>
  <si>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</si>
  <si>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</si>
  <si>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</si>
  <si>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</si>
  <si>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</si>
  <si>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</si>
  <si>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</si>
  <si>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</si>
  <si>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</si>
  <si>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</si>
  <si>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</si>
  <si>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</si>
  <si>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</si>
  <si>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</si>
  <si>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</si>
  <si>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</si>
  <si>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</si>
  <si>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</si>
  <si>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</si>
  <si>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</si>
  <si>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</si>
  <si>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</si>
  <si>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</si>
  <si>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</si>
  <si>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</si>
  <si>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</si>
  <si>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</si>
  <si>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</si>
  <si>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</si>
  <si>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</si>
  <si>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</si>
  <si>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</si>
  <si>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</si>
  <si>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</si>
  <si>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</si>
  <si>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</si>
  <si>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</si>
  <si>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</si>
  <si>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</si>
  <si>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</si>
  <si>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</si>
  <si>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</si>
  <si>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</si>
  <si>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</si>
  <si>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</si>
  <si>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</si>
  <si>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</si>
  <si>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</si>
  <si>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</si>
  <si>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</si>
  <si>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</si>
  <si>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</si>
  <si>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</si>
  <si>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</si>
  <si>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</si>
  <si>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</si>
  <si>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</si>
  <si>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</si>
  <si>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</si>
  <si>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</si>
  <si>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</si>
  <si>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</si>
  <si>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</si>
  <si>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</si>
  <si>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</si>
  <si>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</si>
  <si>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</si>
  <si>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</si>
  <si>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</si>
  <si>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</si>
  <si>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</si>
  <si>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</si>
  <si>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</si>
  <si>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</si>
  <si>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</si>
  <si>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</si>
  <si>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</si>
  <si>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</si>
  <si>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</si>
  <si>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</si>
  <si>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</si>
  <si>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</si>
  <si>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</si>
  <si>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</si>
  <si>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</si>
  <si>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</si>
  <si>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</si>
  <si>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</si>
  <si>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</si>
  <si>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</si>
  <si>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</si>
  <si>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</si>
  <si>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</si>
  <si>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</si>
  <si>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</si>
  <si>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</si>
  <si>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</si>
  <si>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</si>
  <si>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</si>
  <si>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</si>
  <si>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</si>
  <si>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</si>
  <si>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</si>
  <si>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</si>
  <si>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</si>
  <si>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</si>
  <si>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</si>
  <si>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</si>
  <si>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</si>
  <si>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</si>
  <si>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</si>
  <si>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</si>
  <si>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</si>
  <si>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</si>
  <si>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</si>
  <si>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</si>
  <si>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</si>
  <si>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</si>
  <si>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</si>
  <si>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</si>
  <si>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</si>
  <si>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</si>
  <si>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</si>
  <si>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</si>
  <si>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</si>
  <si>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</si>
  <si>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</si>
  <si>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</si>
  <si>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</si>
  <si>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</si>
  <si>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</si>
  <si>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</si>
  <si>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</si>
  <si>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</si>
  <si>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</si>
  <si>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</si>
  <si>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</si>
  <si>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</si>
  <si>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</si>
  <si>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</si>
  <si>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</si>
  <si>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</si>
  <si>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</si>
  <si>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</si>
  <si>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</si>
  <si>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</si>
  <si>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</si>
  <si>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</si>
  <si>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</si>
  <si>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</si>
  <si>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</si>
  <si>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</si>
  <si>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</si>
  <si>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</si>
  <si>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</si>
  <si>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</si>
  <si>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</si>
  <si>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</si>
  <si>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</si>
  <si>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</si>
  <si>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</si>
  <si>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</si>
  <si>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</si>
  <si>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</si>
  <si>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</si>
  <si>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</si>
  <si>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</si>
  <si>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</si>
  <si>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</si>
  <si>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</si>
  <si>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</si>
  <si>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</si>
  <si>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</si>
  <si>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</si>
  <si>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</si>
  <si>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</si>
  <si>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</si>
  <si>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</si>
  <si>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</si>
  <si>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</si>
  <si>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</si>
  <si>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</si>
  <si>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</si>
  <si>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</si>
  <si>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</si>
  <si>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</si>
  <si>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</si>
  <si>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</si>
  <si>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</si>
  <si>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</si>
  <si>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</si>
  <si>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</si>
  <si>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</si>
  <si>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</si>
  <si>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</si>
  <si>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</si>
  <si>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</si>
  <si>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</si>
  <si>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</si>
  <si>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</si>
  <si>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</si>
  <si>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</si>
  <si>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</si>
  <si>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</si>
  <si>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</si>
  <si>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</si>
  <si>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</si>
  <si>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</si>
  <si>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</si>
  <si>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</si>
  <si>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</si>
  <si>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</si>
  <si>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</si>
  <si>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</si>
  <si>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</si>
  <si>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</si>
  <si>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</si>
  <si>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</si>
  <si>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</si>
  <si>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</si>
  <si>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</si>
  <si>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</si>
  <si>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</si>
  <si>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</si>
  <si>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</si>
  <si>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</si>
  <si>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</si>
  <si>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</si>
  <si>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</si>
  <si>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</si>
  <si>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</si>
  <si>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</si>
  <si>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</si>
  <si>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</si>
  <si>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</si>
  <si>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</si>
  <si>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</si>
  <si>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</si>
  <si>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</si>
  <si>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</si>
  <si>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</si>
  <si>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</si>
  <si>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</si>
  <si>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</si>
  <si>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</si>
  <si>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</si>
  <si>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</si>
  <si>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</si>
  <si>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</si>
  <si>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</si>
  <si>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</si>
  <si>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</si>
  <si>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</si>
  <si>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</si>
  <si>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</si>
  <si>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</si>
  <si>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</si>
  <si>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</si>
  <si>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</si>
  <si>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</si>
  <si>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</si>
  <si>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</si>
  <si>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</si>
  <si>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</si>
  <si>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</si>
  <si>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</si>
  <si>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</si>
  <si>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</si>
  <si>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</si>
  <si>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</si>
  <si>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</si>
  <si>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</si>
  <si>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</si>
  <si>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</si>
  <si>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</si>
  <si>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</si>
  <si>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</si>
  <si>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</si>
  <si>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</si>
  <si>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</si>
  <si>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</si>
  <si>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</si>
  <si>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</si>
  <si>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</si>
  <si>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</si>
  <si>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</si>
  <si>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</si>
  <si>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</si>
  <si>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</si>
  <si>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</si>
  <si>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</si>
  <si>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</si>
  <si>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</si>
  <si>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</si>
  <si>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</si>
  <si>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</si>
  <si>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</si>
  <si>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</si>
  <si>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</si>
  <si>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</si>
  <si>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</si>
  <si>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</si>
  <si>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</si>
  <si>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</si>
  <si>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</si>
  <si>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</si>
  <si>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</si>
  <si>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</si>
  <si>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</si>
  <si>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</si>
  <si>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</si>
  <si>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</si>
  <si>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</si>
  <si>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</si>
  <si>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</si>
  <si>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</si>
  <si>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</si>
  <si>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</si>
  <si>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</si>
  <si>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</si>
  <si>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</si>
  <si>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</si>
  <si>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</si>
  <si>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</si>
  <si>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</si>
  <si>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</si>
  <si>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</si>
  <si>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</si>
  <si>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</si>
  <si>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</si>
  <si>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</si>
  <si>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</si>
  <si>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</si>
  <si>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</si>
  <si>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</si>
  <si>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</si>
  <si>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</si>
  <si>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</si>
  <si>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</si>
  <si>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</si>
  <si>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</si>
  <si>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</si>
  <si>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</si>
  <si>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</si>
  <si>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</si>
  <si>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</si>
  <si>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</si>
  <si>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</si>
  <si>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</si>
  <si>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</si>
  <si>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</si>
  <si>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</si>
  <si>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</si>
  <si>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</si>
  <si>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</si>
  <si>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</si>
  <si>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</si>
  <si>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</si>
  <si>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</si>
  <si>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</si>
  <si>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</si>
  <si>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</si>
  <si>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</si>
  <si>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</si>
  <si>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</si>
  <si>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</si>
  <si>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</si>
  <si>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</si>
  <si>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</si>
  <si>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</si>
  <si>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</si>
  <si>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</si>
  <si>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</si>
  <si>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</si>
  <si>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</si>
  <si>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</si>
  <si>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</si>
  <si>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</si>
  <si>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</si>
  <si>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</si>
  <si>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</si>
  <si>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</si>
  <si>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</si>
  <si>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</si>
  <si>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</si>
  <si>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</si>
  <si>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</si>
  <si>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</si>
  <si>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</si>
  <si>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</si>
  <si>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</si>
  <si>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</si>
  <si>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</si>
  <si>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</si>
  <si>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</si>
  <si>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</si>
  <si>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</si>
  <si>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</si>
  <si>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</si>
  <si>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</si>
  <si>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</si>
  <si>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</si>
  <si>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</si>
  <si>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</si>
  <si>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</si>
  <si>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</si>
  <si>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</si>
  <si>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</si>
  <si>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</si>
  <si>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</si>
  <si>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</si>
  <si>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</si>
  <si>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</si>
  <si>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</si>
  <si>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</si>
  <si>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</si>
  <si>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</si>
  <si>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</si>
  <si>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</si>
  <si>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</si>
  <si>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</si>
  <si>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</si>
  <si>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</si>
  <si>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</si>
  <si>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</si>
  <si>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</si>
  <si>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</si>
  <si>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</si>
  <si>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</si>
  <si>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</si>
  <si>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</si>
  <si>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</si>
  <si>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</si>
  <si>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</si>
  <si>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</si>
  <si>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</si>
  <si>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</si>
  <si>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</si>
  <si>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</si>
  <si>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</si>
  <si>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</si>
  <si>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</si>
  <si>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</si>
  <si>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</si>
  <si>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</si>
  <si>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</si>
  <si>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</si>
  <si>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</si>
  <si>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</si>
  <si>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</si>
  <si>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</si>
  <si>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</si>
  <si>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</si>
  <si>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</si>
  <si>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</si>
  <si>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</si>
  <si>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</si>
  <si>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</si>
  <si>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</si>
  <si>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</si>
  <si>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</si>
  <si>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</si>
  <si>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</si>
  <si>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</si>
  <si>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</si>
  <si>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</si>
  <si>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</si>
  <si>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</si>
  <si>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</si>
  <si>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</si>
  <si>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</si>
  <si>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</si>
  <si>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</si>
  <si>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</si>
  <si>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</si>
  <si>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</si>
  <si>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</si>
  <si>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</si>
  <si>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</si>
  <si>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</si>
  <si>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</si>
  <si>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</si>
  <si>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</si>
  <si>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</si>
  <si>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</si>
  <si>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</si>
  <si>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</si>
  <si>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</si>
  <si>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</si>
  <si>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</si>
  <si>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</si>
  <si>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</si>
  <si>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</si>
  <si>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</si>
  <si>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</si>
  <si>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</si>
  <si>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</si>
  <si>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</si>
  <si>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</si>
  <si>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</si>
  <si>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</si>
  <si>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</si>
  <si>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</si>
  <si>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</si>
  <si>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</si>
  <si>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</si>
  <si>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</si>
  <si>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</si>
  <si>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</si>
  <si>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</si>
  <si>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</si>
  <si>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</si>
  <si>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</si>
  <si>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</si>
  <si>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</si>
  <si>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</si>
  <si>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</si>
  <si>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</si>
  <si>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</si>
  <si>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</si>
  <si>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</si>
  <si>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</si>
  <si>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</si>
  <si>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</si>
  <si>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</si>
  <si>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</si>
  <si>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</si>
  <si>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</si>
  <si>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</si>
  <si>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</si>
  <si>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</si>
  <si>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</si>
  <si>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</si>
  <si>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</si>
  <si>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</si>
  <si>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</si>
  <si>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</si>
  <si>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</si>
  <si>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</si>
  <si>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</si>
  <si>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</si>
  <si>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</si>
  <si>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</si>
  <si>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</si>
  <si>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</si>
  <si>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</si>
  <si>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</si>
  <si>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</si>
  <si>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</si>
  <si>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</si>
  <si>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</si>
  <si>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</si>
  <si>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</si>
  <si>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</si>
  <si>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</si>
  <si>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</si>
  <si>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</si>
  <si>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</si>
  <si>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</si>
  <si>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</si>
  <si>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</si>
  <si>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</si>
  <si>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</si>
  <si>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</si>
  <si>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</si>
  <si>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</si>
  <si>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</si>
  <si>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</si>
  <si>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</si>
  <si>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</si>
  <si>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</si>
  <si>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</si>
  <si>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</si>
  <si>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</si>
  <si>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</si>
  <si>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</si>
  <si>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</si>
  <si>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</si>
  <si>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</si>
  <si>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</si>
  <si>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</si>
  <si>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</si>
  <si>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</si>
  <si>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</si>
  <si>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</si>
  <si>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</si>
  <si>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</si>
  <si>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</si>
  <si>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</si>
  <si>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</si>
  <si>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</si>
  <si>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</si>
  <si>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</si>
  <si>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</si>
  <si>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</si>
  <si>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</si>
  <si>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</si>
  <si>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</si>
  <si>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</si>
  <si>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</si>
  <si>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</si>
  <si>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</si>
  <si>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</si>
  <si>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</si>
  <si>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</si>
  <si>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</si>
  <si>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</si>
  <si>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</si>
  <si>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</si>
  <si>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</si>
  <si>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</si>
  <si>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</si>
  <si>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</si>
  <si>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</si>
  <si>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</si>
  <si>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</si>
  <si>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</si>
  <si>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</si>
  <si>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</si>
  <si>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</si>
  <si>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</si>
  <si>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</si>
  <si>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</si>
  <si>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</si>
  <si>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</si>
  <si>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</si>
  <si>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</si>
  <si>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</si>
  <si>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</si>
  <si>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</si>
  <si>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</si>
  <si>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</si>
  <si>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</si>
  <si>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</si>
  <si>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</si>
  <si>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</si>
  <si>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</si>
  <si>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</si>
  <si>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</si>
  <si>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</si>
  <si>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</si>
  <si>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</si>
  <si>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</si>
  <si>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</si>
  <si>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</si>
  <si>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</si>
  <si>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</si>
  <si>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</si>
  <si>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</si>
  <si>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</si>
  <si>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</si>
  <si>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</si>
  <si>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</si>
  <si>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</si>
  <si>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</si>
  <si>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</si>
  <si>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</si>
  <si>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</si>
  <si>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</si>
  <si>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</si>
  <si>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</si>
  <si>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</si>
  <si>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</si>
  <si>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</si>
  <si>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</si>
  <si>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</si>
  <si>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</si>
  <si>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</si>
  <si>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</si>
  <si>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</si>
  <si>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</si>
  <si>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</si>
  <si>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</si>
  <si>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</si>
  <si>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</si>
  <si>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</si>
  <si>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</si>
  <si>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</si>
  <si>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</si>
  <si>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</si>
  <si>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</si>
  <si>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</si>
  <si>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</si>
  <si>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</si>
  <si>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</si>
  <si>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</si>
  <si>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</si>
  <si>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</si>
  <si>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</si>
  <si>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</si>
  <si>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</si>
  <si>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</si>
  <si>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</si>
  <si>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</si>
  <si>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</si>
  <si>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</si>
  <si>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</si>
  <si>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</si>
  <si>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</si>
  <si>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</si>
  <si>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</si>
  <si>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</si>
  <si>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</si>
  <si>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</si>
  <si>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</si>
  <si>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</si>
  <si>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</si>
  <si>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</si>
  <si>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</si>
  <si>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</si>
  <si>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</si>
  <si>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</si>
  <si>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</si>
  <si>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</si>
  <si>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</si>
  <si>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</si>
  <si>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</si>
  <si>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</si>
  <si>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</si>
  <si>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</si>
  <si>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</si>
  <si>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</si>
  <si>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</si>
  <si>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</si>
  <si>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</si>
  <si>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</si>
  <si>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</si>
  <si>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</si>
  <si>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</si>
  <si>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</si>
  <si>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</si>
  <si>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</si>
  <si>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</si>
  <si>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</si>
  <si>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</si>
  <si>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</si>
  <si>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</si>
  <si>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</si>
  <si>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</si>
  <si>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</si>
  <si>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</si>
  <si>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</si>
  <si>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</si>
  <si>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</si>
  <si>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</si>
  <si>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</si>
  <si>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</si>
  <si>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</si>
  <si>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</si>
  <si>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</si>
  <si>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</si>
  <si>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</si>
  <si>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</si>
  <si>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</si>
  <si>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</si>
  <si>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</si>
  <si>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</si>
  <si>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</si>
  <si>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</si>
  <si>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</si>
  <si>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</si>
  <si>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</si>
  <si>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</si>
  <si>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</si>
  <si>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</si>
  <si>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</si>
  <si>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</si>
  <si>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</si>
  <si>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</si>
  <si>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</si>
  <si>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</si>
  <si>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</si>
  <si>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</si>
  <si>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</si>
  <si>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</si>
  <si>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</si>
  <si>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</si>
  <si>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</si>
  <si>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</si>
  <si>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</si>
  <si>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</si>
  <si>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</si>
  <si>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</si>
  <si>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</si>
  <si>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</si>
  <si>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</si>
  <si>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</si>
  <si>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</si>
  <si>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</si>
  <si>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</si>
  <si>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</si>
  <si>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</si>
  <si>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</si>
  <si>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</si>
  <si>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</si>
  <si>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</si>
  <si>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</si>
  <si>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</si>
  <si>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</si>
  <si>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</si>
  <si>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</si>
  <si>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</si>
  <si>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</si>
  <si>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</si>
  <si>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</si>
  <si>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</si>
  <si>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</si>
  <si>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</si>
  <si>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</si>
  <si>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</si>
  <si>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</si>
  <si>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</si>
  <si>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</si>
  <si>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</si>
  <si>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</si>
  <si>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</si>
  <si>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</si>
  <si>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</si>
  <si>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</si>
  <si>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</si>
  <si>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</si>
  <si>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</si>
  <si>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</si>
  <si>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</si>
  <si>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</si>
  <si>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</si>
  <si>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</si>
  <si>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</si>
  <si>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</si>
  <si>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</si>
  <si>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</si>
  <si>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</si>
  <si>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</si>
  <si>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</si>
  <si>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</si>
  <si>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</si>
  <si>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</si>
  <si>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</si>
  <si>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</si>
  <si>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</si>
  <si>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</si>
  <si>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</si>
  <si>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</si>
  <si>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</si>
  <si>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</si>
  <si>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</si>
  <si>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</si>
  <si>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</si>
  <si>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</si>
  <si>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</si>
  <si>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</si>
  <si>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</si>
  <si>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</si>
  <si>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</si>
  <si>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</si>
  <si>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</si>
  <si>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</si>
  <si>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</si>
  <si>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</si>
  <si>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</si>
  <si>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</si>
  <si>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</si>
  <si>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</si>
  <si>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</si>
  <si>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</si>
  <si>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</si>
  <si>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</si>
  <si>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</si>
  <si>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</si>
  <si>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</si>
  <si>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</si>
  <si>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</si>
  <si>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</si>
  <si>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</si>
  <si>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</si>
  <si>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</si>
  <si>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</si>
  <si>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</si>
  <si>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</si>
  <si>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</si>
  <si>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</si>
  <si>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</si>
  <si>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</si>
  <si>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</si>
  <si>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</si>
  <si>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</si>
  <si>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</si>
  <si>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</si>
  <si>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</si>
  <si>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</si>
  <si>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</si>
  <si>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</si>
  <si>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</si>
  <si>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</si>
  <si>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</si>
  <si>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</si>
  <si>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</si>
  <si>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</si>
  <si>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</si>
  <si>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</si>
  <si>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</si>
  <si>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</si>
  <si>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</si>
  <si>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</si>
  <si>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</si>
  <si>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</si>
  <si>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</si>
  <si>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</si>
  <si>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</si>
  <si>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</si>
  <si>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</si>
  <si>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</si>
  <si>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</si>
  <si>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</si>
  <si>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</si>
  <si>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</si>
  <si>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</si>
  <si>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</si>
  <si>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</si>
  <si>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</si>
  <si>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</si>
  <si>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</si>
  <si>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</si>
  <si>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</si>
  <si>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</si>
  <si>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</si>
  <si>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</si>
  <si>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</si>
  <si>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</si>
  <si>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</si>
  <si>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</si>
  <si>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</si>
  <si>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</si>
  <si>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</si>
  <si>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</si>
  <si>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</si>
  <si>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</si>
  <si>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</si>
  <si>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</si>
  <si>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</si>
  <si>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</si>
  <si>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</si>
  <si>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</si>
  <si>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</si>
  <si>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</si>
  <si>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</si>
  <si>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</si>
  <si>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</si>
  <si>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</si>
  <si>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</si>
  <si>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</si>
  <si>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</si>
  <si>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</si>
  <si>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</si>
  <si>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</si>
  <si>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</si>
  <si>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</si>
  <si>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</si>
  <si>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</si>
  <si>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</si>
  <si>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</si>
  <si>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</si>
  <si>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</si>
  <si>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</si>
  <si>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</si>
  <si>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</si>
  <si>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</si>
  <si>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</si>
  <si>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</si>
  <si>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</si>
  <si>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</si>
  <si>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</si>
  <si>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</si>
  <si>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</si>
  <si>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</si>
  <si>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</si>
  <si>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</si>
  <si>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</si>
  <si>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</si>
  <si>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</si>
  <si>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</si>
  <si>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</si>
  <si>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</si>
  <si>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</si>
  <si>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</si>
  <si>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</si>
  <si>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</si>
  <si>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</si>
  <si>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</si>
  <si>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</si>
  <si>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</si>
  <si>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</si>
  <si>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</si>
  <si>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</si>
  <si>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</si>
  <si>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</si>
  <si>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</si>
  <si>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</si>
  <si>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</si>
  <si>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</si>
  <si>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</si>
  <si>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</si>
  <si>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</si>
  <si>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</si>
  <si>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</si>
  <si>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</si>
  <si>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</si>
  <si>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</si>
  <si>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</si>
  <si>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</si>
  <si>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</si>
  <si>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</si>
  <si>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</si>
  <si>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</si>
  <si>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</si>
  <si>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</si>
  <si>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</si>
  <si>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</si>
  <si>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</si>
  <si>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</si>
  <si>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</si>
  <si>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</si>
  <si>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</si>
  <si>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</si>
  <si>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</si>
  <si>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</si>
  <si>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</si>
  <si>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</si>
  <si>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</si>
  <si>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</si>
  <si>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</si>
  <si>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</si>
  <si>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</si>
  <si>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</si>
  <si>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</si>
  <si>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</si>
  <si>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</si>
  <si>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</si>
  <si>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</si>
  <si>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</si>
  <si>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</si>
  <si>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</si>
  <si>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</si>
  <si>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</si>
  <si>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</si>
  <si>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</si>
  <si>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</si>
  <si>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</si>
  <si>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</si>
  <si>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</si>
  <si>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</si>
  <si>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</si>
  <si>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</si>
  <si>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</si>
  <si>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</si>
  <si>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</si>
  <si>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</si>
  <si>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</si>
  <si>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</si>
  <si>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</si>
  <si>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</si>
  <si>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</si>
  <si>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</si>
  <si>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</si>
  <si>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</si>
  <si>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</si>
  <si>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</si>
  <si>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</si>
  <si>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</si>
  <si>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</si>
  <si>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</si>
  <si>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</si>
  <si>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</si>
  <si>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</si>
  <si>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</si>
  <si>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</si>
  <si>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</si>
  <si>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</si>
  <si>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</si>
  <si>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</si>
  <si>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</si>
  <si>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</si>
  <si>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</si>
  <si>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</si>
  <si>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</si>
  <si>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</si>
  <si>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</si>
  <si>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</si>
  <si>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</si>
  <si>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</si>
  <si>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</si>
  <si>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</si>
  <si>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</si>
  <si>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</si>
  <si>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</si>
  <si>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</si>
  <si>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</si>
  <si>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</si>
  <si>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</si>
  <si>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</si>
  <si>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</si>
  <si>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</si>
  <si>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</si>
  <si>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</si>
  <si>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</si>
  <si>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</si>
  <si>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</si>
  <si>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</si>
  <si>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</si>
  <si>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</si>
  <si>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</si>
  <si>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</si>
  <si>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</si>
  <si>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</si>
  <si>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</si>
  <si>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</si>
  <si>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</si>
  <si>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</si>
  <si>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</si>
  <si>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</si>
  <si>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</si>
  <si>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</si>
  <si>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</si>
  <si>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</si>
  <si>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</si>
  <si>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</si>
  <si>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</si>
  <si>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</si>
  <si>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</si>
  <si>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</si>
  <si>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</si>
  <si>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</si>
  <si>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</si>
  <si>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</si>
  <si>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</si>
  <si>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</si>
  <si>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</si>
  <si>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</si>
  <si>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</si>
  <si>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</si>
  <si>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</si>
  <si>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</si>
  <si>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</si>
  <si>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</si>
  <si>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</si>
  <si>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</si>
  <si>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</si>
  <si>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</si>
  <si>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</si>
  <si>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</si>
  <si>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</si>
  <si>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</si>
  <si>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</si>
  <si>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</si>
  <si>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</si>
  <si>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</si>
  <si>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</si>
  <si>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</si>
  <si>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</si>
  <si>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</si>
  <si>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</si>
  <si>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</si>
  <si>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</si>
  <si>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</si>
  <si>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</si>
  <si>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</si>
  <si>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</si>
  <si>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</si>
  <si>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</si>
  <si>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</si>
  <si>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</si>
  <si>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</si>
  <si>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</si>
  <si>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</si>
  <si>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</si>
  <si>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</si>
  <si>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</si>
  <si>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</si>
  <si>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</si>
  <si>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</si>
  <si>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</si>
  <si>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</si>
  <si>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</si>
  <si>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</si>
  <si>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</si>
  <si>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</si>
  <si>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</si>
  <si>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</si>
  <si>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</si>
  <si>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</si>
  <si>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</si>
  <si>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</si>
  <si>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</si>
  <si>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</si>
  <si>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</si>
  <si>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</si>
  <si>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</si>
  <si>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</si>
  <si>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</si>
  <si>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</si>
  <si>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</si>
  <si>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</si>
  <si>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</si>
  <si>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</si>
  <si>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</si>
  <si>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</si>
  <si>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</si>
  <si>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</si>
  <si>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</si>
  <si>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</si>
  <si>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</si>
  <si>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</si>
  <si>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</si>
  <si>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</si>
  <si>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</si>
  <si>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</si>
  <si>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</si>
  <si>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</si>
  <si>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</si>
  <si>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</si>
  <si>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</si>
  <si>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</si>
  <si>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</si>
  <si>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</si>
  <si>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</si>
  <si>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</si>
  <si>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</si>
  <si>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</si>
  <si>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</si>
  <si>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</si>
  <si>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</si>
  <si>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</si>
  <si>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</si>
  <si>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</si>
  <si>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</si>
  <si>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</si>
  <si>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</si>
  <si>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</si>
  <si>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</si>
  <si>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</si>
  <si>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</si>
  <si>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</si>
  <si>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</si>
  <si>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</si>
  <si>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</si>
  <si>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</si>
  <si>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</si>
  <si>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</si>
  <si>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</si>
  <si>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</si>
  <si>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</si>
  <si>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</si>
  <si>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</si>
  <si>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</si>
  <si>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</si>
  <si>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</si>
  <si>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</si>
  <si>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</si>
  <si>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</si>
  <si>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</si>
  <si>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</si>
  <si>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</si>
  <si>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</si>
  <si>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</si>
  <si>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</si>
  <si>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</si>
  <si>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</si>
  <si>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</si>
  <si>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</si>
  <si>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</si>
  <si>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</si>
  <si>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</si>
  <si>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</si>
  <si>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</si>
  <si>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</si>
  <si>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</si>
  <si>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</si>
  <si>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</si>
  <si>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</si>
  <si>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</si>
  <si>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</si>
  <si>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</si>
  <si>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</si>
  <si>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</si>
  <si>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</si>
  <si>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</si>
  <si>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</si>
  <si>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</si>
  <si>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</si>
  <si>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</si>
  <si>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</si>
  <si>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</si>
  <si>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</si>
  <si>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</si>
  <si>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</si>
  <si>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</si>
  <si>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</si>
  <si>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</si>
  <si>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</si>
  <si>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</si>
  <si>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</si>
  <si>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</si>
  <si>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</si>
  <si>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</si>
  <si>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</si>
  <si>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</si>
  <si>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</si>
  <si>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</si>
  <si>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</si>
  <si>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</si>
  <si>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</si>
  <si>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</si>
  <si>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</si>
  <si>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</si>
  <si>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</si>
  <si>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</si>
  <si>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</si>
  <si>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</si>
  <si>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</si>
  <si>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</si>
  <si>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</si>
  <si>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</si>
  <si>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</si>
  <si>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</si>
  <si>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</si>
  <si>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</si>
  <si>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</si>
  <si>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</si>
  <si>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</si>
  <si>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</si>
  <si>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</si>
  <si>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</si>
  <si>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</si>
  <si>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</si>
  <si>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</si>
  <si>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</si>
  <si>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</si>
  <si>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</si>
  <si>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</si>
  <si>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</si>
  <si>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</si>
  <si>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</si>
  <si>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</si>
  <si>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</si>
  <si>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</si>
  <si>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</si>
  <si>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</si>
  <si>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</si>
  <si>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</si>
  <si>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</si>
  <si>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</si>
  <si>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</si>
  <si>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</si>
  <si>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</si>
  <si>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</si>
  <si>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</si>
  <si>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</si>
  <si>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</si>
  <si>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</si>
  <si>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</si>
  <si>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</si>
  <si>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</si>
  <si>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</si>
  <si>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</si>
  <si>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</si>
  <si>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</si>
  <si>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</si>
  <si>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</si>
  <si>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</si>
  <si>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</si>
  <si>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</si>
  <si>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</si>
  <si>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</si>
  <si>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</si>
  <si>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</si>
  <si>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</si>
  <si>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</si>
  <si>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</si>
  <si>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</si>
  <si>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</si>
  <si>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</si>
  <si>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</si>
  <si>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</si>
  <si>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</si>
  <si>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</si>
  <si>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</si>
  <si>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</si>
  <si>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</si>
  <si>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</si>
  <si>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</si>
  <si>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</si>
  <si>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</si>
  <si>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</si>
  <si>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</si>
  <si>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</si>
  <si>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</si>
  <si>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</si>
  <si>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</si>
  <si>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</si>
  <si>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</si>
  <si>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</si>
  <si>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</si>
  <si>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</si>
  <si>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</si>
  <si>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</si>
  <si>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</si>
  <si>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</si>
  <si>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</si>
  <si>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</si>
  <si>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</si>
  <si>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</si>
  <si>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</si>
  <si>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</si>
  <si>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</si>
  <si>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</si>
  <si>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</si>
  <si>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</si>
  <si>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</si>
  <si>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</si>
  <si>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</si>
  <si>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</si>
  <si>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</si>
  <si>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</si>
  <si>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</si>
  <si>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</si>
  <si>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</si>
  <si>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</si>
  <si>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</si>
  <si>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</si>
  <si>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</si>
  <si>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</si>
  <si>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</si>
  <si>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</si>
  <si>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</si>
  <si>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</si>
  <si>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</si>
  <si>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</si>
  <si>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</si>
  <si>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</si>
  <si>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</si>
  <si>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</si>
  <si>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</si>
  <si>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</si>
  <si>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</si>
  <si>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</si>
  <si>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</si>
  <si>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</si>
  <si>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</si>
  <si>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</si>
  <si>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</si>
  <si>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</si>
  <si>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</si>
  <si>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</si>
  <si>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</si>
  <si>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</si>
  <si>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</si>
  <si>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</si>
  <si>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</si>
  <si>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</si>
  <si>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</si>
  <si>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</si>
  <si>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</si>
  <si>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</si>
  <si>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</si>
  <si>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</si>
  <si>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</si>
  <si>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</si>
  <si>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</si>
  <si>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</si>
  <si>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</si>
  <si>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</si>
  <si>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</si>
  <si>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</si>
  <si>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</si>
  <si>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</si>
  <si>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</si>
  <si>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</si>
  <si>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</si>
  <si>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</si>
  <si>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</si>
  <si>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</si>
  <si>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</si>
  <si>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</si>
  <si>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</si>
  <si>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</si>
  <si>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</si>
  <si>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</si>
  <si>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</si>
  <si>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</si>
  <si>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</si>
  <si>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</si>
  <si>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</si>
  <si>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</si>
  <si>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</si>
  <si>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</si>
  <si>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</si>
  <si>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</si>
  <si>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</si>
  <si>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</si>
  <si>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</si>
  <si>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</si>
  <si>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</si>
  <si>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</si>
  <si>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</si>
  <si>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</si>
  <si>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</si>
  <si>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</si>
  <si>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</si>
  <si>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</si>
  <si>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</si>
  <si>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</si>
  <si>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</si>
  <si>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</si>
  <si>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</si>
  <si>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</si>
  <si>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</si>
  <si>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</si>
  <si>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</si>
  <si>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</si>
  <si>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</si>
  <si>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</si>
  <si>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</si>
  <si>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</si>
  <si>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</si>
  <si>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</si>
  <si>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</si>
  <si>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</si>
  <si>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</si>
  <si>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</si>
  <si>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</si>
  <si>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</si>
  <si>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</si>
  <si>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</si>
  <si>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</si>
  <si>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</si>
  <si>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</si>
  <si>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</si>
  <si>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</si>
  <si>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</si>
  <si>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</si>
  <si>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</si>
  <si>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</si>
  <si>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</si>
  <si>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</si>
  <si>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</si>
  <si>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</si>
  <si>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</si>
  <si>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</si>
  <si>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</si>
  <si>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</si>
  <si>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</si>
  <si>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</si>
  <si>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</si>
  <si>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</si>
  <si>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</si>
  <si>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</si>
  <si>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</si>
  <si>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</si>
  <si>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</si>
  <si>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</si>
  <si>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</si>
  <si>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</si>
  <si>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</si>
  <si>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</si>
  <si>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</si>
  <si>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</si>
  <si>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</si>
  <si>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</si>
  <si>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</si>
  <si>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</si>
  <si>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</si>
  <si>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</si>
  <si>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</si>
  <si>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</si>
  <si>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</si>
  <si>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</si>
  <si>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</si>
  <si>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</si>
  <si>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</si>
  <si>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</si>
  <si>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</si>
  <si>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</si>
  <si>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</si>
  <si>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</si>
  <si>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</si>
  <si>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</si>
  <si>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</si>
  <si>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</si>
  <si>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</si>
  <si>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</si>
  <si>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</si>
  <si>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</si>
  <si>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</si>
  <si>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</si>
  <si>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</si>
  <si>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</si>
  <si>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</si>
  <si>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</si>
  <si>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</si>
  <si>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</si>
  <si>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</si>
  <si>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</si>
  <si>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</si>
  <si>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</si>
  <si>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</si>
  <si>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</si>
  <si>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</si>
  <si>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</si>
  <si>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</si>
  <si>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</si>
  <si>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</si>
  <si>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</si>
  <si>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</si>
  <si>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</si>
  <si>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</si>
  <si>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</si>
  <si>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</si>
  <si>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</si>
  <si>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</si>
  <si>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</si>
  <si>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</si>
  <si>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</si>
  <si>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</si>
  <si>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</si>
  <si>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</si>
  <si>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</si>
  <si>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</si>
  <si>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</si>
  <si>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</si>
  <si>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</si>
  <si>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</si>
  <si>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</si>
  <si>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</si>
  <si>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</si>
  <si>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</si>
  <si>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</si>
  <si>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</si>
  <si>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</si>
  <si>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</si>
  <si>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</si>
  <si>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</si>
  <si>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</si>
  <si>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</si>
  <si>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</si>
  <si>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</si>
  <si>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</si>
  <si>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</si>
  <si>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</si>
  <si>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</si>
  <si>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</si>
  <si>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</si>
  <si>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</si>
  <si>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</si>
  <si>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</si>
  <si>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</si>
  <si>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</si>
  <si>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</si>
  <si>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</si>
  <si>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</si>
  <si>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</si>
  <si>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</si>
  <si>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</si>
  <si>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</si>
  <si>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</si>
  <si>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</si>
  <si>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</si>
  <si>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</si>
  <si>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</si>
  <si>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</si>
  <si>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</si>
  <si>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</si>
  <si>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</si>
  <si>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</si>
  <si>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</si>
  <si>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</si>
  <si>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</si>
  <si>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</si>
  <si>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</si>
  <si>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</si>
  <si>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</si>
  <si>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</si>
  <si>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</si>
  <si>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</si>
  <si>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</si>
  <si>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</si>
  <si>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</si>
  <si>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</si>
  <si>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</si>
  <si>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</si>
  <si>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</si>
  <si>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</si>
  <si>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</si>
  <si>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</si>
  <si>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</si>
  <si>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</si>
  <si>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</si>
  <si>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</si>
  <si>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</si>
  <si>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</si>
  <si>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</si>
  <si>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</si>
  <si>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</si>
  <si>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</si>
  <si>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</si>
  <si>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</si>
  <si>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</si>
  <si>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</si>
  <si>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</si>
  <si>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</si>
  <si>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</si>
  <si>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</si>
  <si>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</si>
  <si>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</si>
  <si>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</si>
  <si>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</si>
  <si>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</si>
  <si>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</si>
  <si>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</si>
  <si>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</si>
  <si>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</si>
  <si>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</si>
  <si>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</si>
  <si>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</si>
  <si>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</si>
  <si>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</si>
  <si>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</si>
  <si>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</si>
  <si>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</si>
  <si>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</si>
  <si>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</si>
  <si>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</si>
  <si>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</si>
  <si>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</si>
  <si>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</si>
  <si>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</si>
  <si>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</si>
  <si>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</si>
  <si>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</si>
  <si>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</si>
  <si>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</si>
  <si>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</si>
  <si>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</si>
  <si>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</si>
  <si>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</si>
  <si>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</si>
  <si>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</si>
  <si>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</si>
  <si>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</si>
  <si>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</si>
  <si>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</si>
  <si>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</si>
  <si>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</si>
  <si>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</si>
  <si>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</si>
  <si>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</si>
  <si>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</si>
  <si>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</si>
  <si>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</si>
  <si>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</si>
  <si>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</si>
  <si>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</si>
  <si>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</si>
  <si>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</si>
  <si>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</si>
  <si>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</si>
  <si>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</si>
  <si>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</si>
  <si>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</si>
  <si>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</si>
  <si>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</si>
  <si>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</si>
  <si>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</si>
  <si>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</si>
  <si>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</si>
  <si>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</si>
  <si>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</si>
  <si>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</si>
  <si>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</si>
  <si>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</si>
  <si>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</si>
  <si>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</si>
  <si>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</si>
  <si>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</si>
  <si>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</si>
  <si>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</si>
  <si>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</si>
  <si>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</si>
  <si>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</si>
  <si>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</si>
  <si>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</si>
  <si>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</si>
  <si>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</si>
  <si>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</si>
  <si>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</si>
  <si>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</si>
  <si>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</si>
  <si>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</si>
  <si>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</si>
  <si>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</si>
  <si>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</si>
  <si>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</si>
  <si>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</si>
  <si>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</si>
  <si>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</si>
  <si>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</si>
  <si>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</si>
  <si>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</si>
  <si>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</si>
  <si>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</si>
  <si>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</si>
  <si>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</si>
  <si>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</si>
  <si>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</si>
  <si>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</si>
  <si>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</si>
  <si>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</si>
  <si>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</si>
  <si>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</si>
  <si>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</si>
  <si>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</si>
  <si>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</si>
  <si>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</si>
  <si>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</si>
  <si>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</si>
  <si>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</si>
  <si>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</si>
  <si>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</si>
  <si>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</si>
  <si>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</si>
  <si>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</si>
  <si>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</si>
  <si>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</si>
  <si>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</si>
  <si>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</si>
  <si>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</si>
  <si>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</si>
  <si>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</si>
  <si>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</si>
  <si>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</si>
  <si>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</si>
  <si>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</si>
  <si>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</si>
  <si>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</si>
  <si>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</si>
  <si>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</si>
  <si>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</si>
  <si>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</si>
  <si>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</si>
  <si>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</si>
  <si>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</si>
  <si>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</si>
  <si>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</si>
  <si>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</si>
  <si>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</si>
  <si>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</si>
  <si>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</si>
  <si>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</si>
  <si>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</si>
  <si>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</si>
  <si>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</si>
  <si>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</si>
  <si>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</si>
  <si>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</si>
  <si>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</si>
  <si>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</si>
  <si>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</si>
  <si>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</si>
  <si>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</si>
  <si>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</si>
  <si>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</si>
  <si>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</si>
  <si>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</si>
  <si>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</si>
  <si>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</si>
  <si>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</si>
  <si>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</si>
  <si>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</si>
  <si>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</si>
  <si>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</si>
  <si>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</si>
  <si>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</si>
  <si>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</si>
  <si>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</si>
  <si>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</si>
  <si>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</si>
  <si>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</si>
  <si>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</si>
  <si>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</si>
  <si>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</si>
  <si>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</si>
  <si>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</si>
  <si>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</si>
  <si>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</si>
  <si>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</si>
  <si>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</si>
  <si>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</si>
  <si>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</si>
  <si>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</si>
  <si>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</si>
  <si>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</si>
  <si>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</si>
  <si>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</si>
  <si>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</si>
  <si>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</si>
  <si>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</si>
  <si>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</si>
  <si>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</si>
  <si>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</si>
  <si>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</si>
  <si>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</si>
  <si>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</si>
  <si>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</si>
  <si>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</si>
  <si>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</si>
  <si>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</si>
  <si>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</si>
  <si>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</si>
  <si>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</si>
  <si>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</si>
  <si>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</si>
  <si>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</si>
  <si>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</si>
  <si>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</si>
  <si>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</si>
  <si>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</si>
  <si>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</si>
  <si>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</si>
  <si>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</si>
  <si>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</si>
  <si>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</si>
  <si>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</si>
  <si>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</si>
  <si>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</si>
  <si>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</si>
  <si>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</si>
  <si>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</si>
  <si>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</si>
  <si>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</si>
  <si>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</si>
  <si>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</si>
  <si>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</si>
  <si>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</si>
  <si>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</si>
  <si>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</si>
  <si>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</si>
  <si>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</si>
  <si>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</si>
  <si>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</si>
  <si>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</si>
  <si>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</si>
  <si>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</si>
  <si>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</si>
  <si>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</si>
  <si>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</si>
  <si>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</si>
  <si>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</si>
  <si>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</si>
  <si>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</si>
  <si>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</si>
  <si>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</si>
  <si>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</si>
  <si>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</si>
  <si>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</si>
  <si>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</si>
  <si>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</si>
  <si>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</si>
  <si>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</si>
  <si>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</si>
  <si>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</si>
  <si>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</si>
  <si>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</si>
  <si>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</si>
  <si>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</si>
  <si>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</si>
  <si>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</si>
  <si>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</si>
  <si>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</si>
  <si>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</si>
  <si>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</si>
  <si>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</si>
  <si>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</si>
  <si>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</si>
  <si>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</si>
  <si>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</si>
  <si>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</si>
  <si>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</si>
  <si>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</si>
  <si>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</si>
  <si>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</si>
  <si>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</si>
  <si>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</si>
  <si>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</si>
  <si>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</si>
  <si>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</si>
  <si>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</si>
  <si>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</si>
  <si>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</si>
  <si>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</si>
  <si>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</si>
  <si>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</si>
  <si>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</si>
  <si>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</si>
  <si>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</si>
  <si>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</si>
  <si>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</si>
  <si>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</si>
  <si>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</si>
  <si>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</si>
  <si>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</si>
  <si>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</si>
  <si>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</si>
  <si>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</si>
  <si>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</si>
  <si>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</si>
  <si>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</si>
  <si>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</si>
  <si>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</si>
  <si>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</si>
  <si>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</si>
  <si>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</si>
  <si>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</si>
  <si>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</si>
  <si>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</si>
  <si>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</si>
  <si>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</si>
  <si>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</si>
  <si>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</si>
  <si>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</si>
  <si>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</si>
  <si>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</si>
  <si>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</si>
  <si>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</si>
  <si>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</si>
  <si>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</si>
  <si>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</si>
  <si>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</si>
  <si>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</si>
  <si>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</si>
  <si>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</si>
  <si>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</si>
  <si>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</si>
  <si>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</si>
  <si>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</si>
  <si>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</si>
  <si>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</si>
  <si>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</si>
  <si>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</si>
  <si>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</si>
  <si>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</si>
  <si>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</si>
  <si>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</si>
  <si>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</si>
  <si>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</si>
  <si>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</si>
  <si>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</si>
  <si>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</si>
  <si>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</si>
  <si>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</si>
  <si>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</si>
  <si>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</si>
  <si>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</si>
  <si>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</si>
  <si>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</si>
  <si>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</si>
  <si>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</si>
  <si>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</si>
  <si>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</si>
  <si>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</si>
  <si>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</si>
  <si>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</si>
  <si>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</si>
  <si>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</si>
  <si>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</si>
  <si>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</si>
  <si>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</si>
  <si>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</si>
  <si>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</si>
  <si>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</si>
  <si>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</si>
  <si>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</si>
  <si>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</si>
  <si>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</si>
  <si>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</si>
  <si>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</si>
  <si>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</si>
  <si>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</si>
  <si>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</si>
  <si>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</si>
  <si>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</si>
  <si>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</si>
  <si>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</si>
  <si>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</si>
  <si>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</si>
  <si>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</si>
  <si>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</si>
  <si>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</si>
  <si>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</si>
  <si>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</si>
  <si>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</si>
  <si>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</si>
  <si>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</si>
  <si>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</si>
  <si>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</si>
  <si>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</si>
  <si>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</si>
  <si>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</si>
  <si>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</si>
  <si>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</si>
  <si>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</si>
  <si>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</si>
  <si>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</si>
  <si>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</si>
  <si>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</si>
  <si>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</si>
  <si>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</si>
  <si>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</si>
  <si>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</si>
  <si>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</si>
  <si>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</si>
  <si>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</si>
  <si>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</si>
  <si>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</si>
  <si>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</si>
  <si>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</si>
  <si>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</si>
  <si>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</si>
  <si>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</si>
  <si>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</si>
  <si>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</si>
  <si>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</si>
  <si>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</si>
  <si>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</si>
  <si>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</si>
  <si>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</si>
  <si>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</si>
  <si>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</si>
  <si>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</si>
  <si>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</si>
  <si>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</si>
  <si>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</si>
  <si>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</si>
  <si>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</si>
  <si>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</si>
  <si>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</si>
  <si>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</si>
  <si>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</si>
  <si>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</si>
  <si>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</si>
  <si>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</si>
  <si>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</si>
  <si>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</si>
  <si>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</si>
  <si>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</si>
  <si>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</si>
  <si>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</si>
  <si>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</si>
  <si>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</si>
  <si>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</si>
  <si>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</si>
  <si>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</si>
  <si>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</si>
  <si>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</si>
  <si>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</si>
  <si>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</si>
  <si>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</si>
  <si>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</si>
  <si>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</si>
  <si>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</si>
  <si>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</si>
  <si>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</si>
  <si>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</si>
  <si>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</si>
  <si>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</si>
  <si>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</si>
  <si>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</si>
  <si>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</si>
  <si>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</si>
  <si>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</si>
  <si>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</si>
  <si>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</si>
  <si>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</si>
  <si>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</si>
  <si>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</si>
  <si>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</si>
  <si>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</si>
  <si>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</si>
  <si>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</si>
  <si>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</si>
  <si>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</si>
  <si>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</si>
  <si>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</si>
  <si>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</si>
  <si>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</si>
  <si>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</si>
  <si>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</si>
  <si>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</si>
  <si>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</si>
  <si>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</si>
  <si>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</si>
  <si>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</si>
  <si>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</si>
  <si>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</si>
  <si>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</si>
  <si>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</si>
  <si>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</si>
  <si>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</si>
  <si>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</si>
  <si>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</si>
  <si>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</si>
  <si>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</si>
  <si>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</si>
  <si>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</si>
  <si>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</si>
  <si>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</si>
  <si>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</si>
  <si>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</si>
  <si>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</si>
  <si>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</si>
  <si>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</si>
  <si>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</si>
  <si>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</si>
  <si>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</si>
  <si>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</si>
  <si>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</si>
  <si>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</si>
  <si>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</si>
  <si>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</si>
  <si>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</si>
  <si>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</si>
  <si>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</si>
  <si>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</si>
  <si>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</si>
  <si>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</si>
  <si>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</si>
  <si>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</si>
  <si>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</si>
  <si>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</si>
  <si>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</si>
  <si>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</si>
  <si>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</si>
  <si>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</si>
  <si>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</si>
  <si>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</si>
  <si>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</si>
  <si>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</si>
  <si>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</si>
  <si>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</si>
  <si>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</si>
  <si>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</si>
  <si>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</si>
  <si>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</si>
  <si>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</si>
  <si>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</si>
  <si>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</si>
  <si>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</si>
  <si>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</si>
  <si>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</si>
  <si>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</si>
  <si>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</si>
  <si>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</si>
  <si>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</si>
  <si>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</si>
  <si>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</si>
  <si>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</si>
  <si>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</si>
  <si>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</si>
  <si>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</si>
  <si>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</si>
  <si>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</si>
  <si>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</si>
  <si>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</si>
  <si>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</si>
  <si>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</si>
  <si>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</si>
  <si>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</si>
  <si>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</si>
  <si>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</si>
  <si>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</si>
  <si>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</si>
  <si>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</si>
  <si>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</si>
  <si>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</si>
  <si>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</si>
  <si>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</si>
  <si>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</si>
  <si>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</si>
  <si>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</si>
  <si>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</si>
  <si>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</si>
  <si>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</si>
  <si>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</si>
  <si>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</si>
  <si>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</si>
  <si>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</si>
  <si>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</si>
  <si>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</si>
  <si>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</si>
  <si>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</si>
  <si>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</si>
  <si>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</si>
  <si>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</si>
  <si>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</si>
  <si>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</si>
  <si>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</si>
  <si>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</si>
  <si>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</si>
  <si>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</si>
  <si>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</si>
  <si>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</si>
  <si>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</si>
  <si>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</si>
  <si>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</si>
  <si>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</si>
  <si>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</si>
  <si>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</si>
  <si>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</si>
  <si>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</si>
  <si>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</si>
  <si>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</si>
  <si>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</si>
  <si>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</si>
  <si>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</si>
  <si>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</si>
  <si>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</si>
  <si>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</si>
  <si>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</si>
  <si>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</si>
  <si>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</si>
  <si>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</si>
  <si>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</si>
  <si>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</si>
  <si>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</si>
  <si>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</si>
  <si>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</si>
  <si>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</si>
  <si>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</si>
  <si>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</si>
  <si>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</si>
  <si>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</si>
  <si>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</si>
  <si>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</si>
  <si>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</si>
  <si>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</si>
  <si>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</si>
  <si>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</si>
  <si>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</si>
  <si>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</si>
  <si>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</si>
  <si>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</si>
  <si>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</si>
  <si>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</si>
  <si>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</si>
  <si>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</si>
  <si>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</si>
  <si>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</si>
  <si>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</si>
  <si>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</si>
  <si>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</si>
  <si>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</si>
  <si>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</si>
  <si>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</si>
  <si>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</si>
  <si>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</si>
  <si>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</si>
  <si>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</si>
  <si>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</si>
  <si>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</si>
  <si>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</si>
  <si>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</si>
  <si>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</si>
  <si>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</si>
  <si>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</si>
  <si>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</si>
  <si>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</si>
  <si>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</si>
  <si>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</si>
  <si>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</si>
  <si>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</si>
  <si>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</si>
  <si>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</si>
  <si>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</si>
  <si>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</si>
  <si>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</si>
  <si>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</si>
  <si>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</si>
  <si>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</si>
  <si>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</si>
  <si>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</si>
  <si>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</si>
  <si>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</si>
  <si>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</si>
  <si>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</si>
  <si>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</si>
  <si>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</si>
  <si>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</si>
  <si>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</si>
  <si>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</si>
  <si>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</si>
  <si>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</si>
  <si>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</si>
  <si>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</si>
  <si>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</si>
  <si>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</si>
  <si>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</si>
  <si>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</si>
  <si>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</si>
  <si>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</si>
  <si>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</si>
  <si>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</si>
  <si>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</si>
  <si>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</si>
  <si>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</si>
  <si>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</si>
  <si>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</si>
  <si>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</si>
  <si>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</si>
  <si>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</si>
  <si>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</si>
  <si>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</si>
  <si>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</si>
  <si>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</si>
  <si>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</si>
  <si>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</si>
  <si>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</si>
  <si>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</si>
  <si>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</si>
  <si>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</si>
  <si>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</si>
  <si>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</si>
  <si>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</si>
  <si>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</si>
  <si>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</si>
  <si>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</si>
  <si>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</si>
  <si>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</si>
  <si>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</si>
  <si>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</si>
  <si>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</si>
  <si>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</si>
  <si>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</si>
  <si>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</si>
  <si>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</si>
  <si>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</si>
  <si>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</si>
  <si>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</si>
  <si>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</si>
  <si>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</si>
  <si>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</si>
  <si>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</si>
  <si>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</si>
  <si>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</si>
  <si>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</si>
  <si>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</si>
  <si>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</si>
  <si>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</si>
  <si>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</si>
  <si>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</si>
  <si>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</si>
  <si>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</si>
  <si>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</si>
  <si>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</si>
  <si>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</si>
  <si>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</si>
  <si>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</si>
  <si>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</si>
  <si>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</si>
  <si>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</si>
  <si>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</si>
  <si>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</si>
  <si>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</si>
  <si>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</si>
  <si>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</si>
  <si>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</si>
  <si>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</si>
  <si>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</si>
  <si>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</si>
  <si>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</si>
  <si>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</si>
  <si>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</si>
  <si>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</si>
  <si>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</si>
  <si>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</si>
  <si>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</si>
  <si>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</si>
  <si>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</si>
  <si>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</si>
  <si>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</si>
  <si>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</si>
  <si>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</si>
  <si>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</si>
  <si>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</si>
  <si>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</si>
  <si>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</si>
  <si>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</si>
  <si>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</si>
  <si>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</si>
  <si>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</si>
  <si>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</si>
  <si>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</si>
  <si>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</si>
  <si>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</si>
  <si>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</si>
  <si>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</si>
  <si>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</si>
  <si>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</si>
  <si>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</si>
  <si>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</si>
  <si>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</si>
  <si>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</si>
  <si>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</si>
  <si>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</si>
  <si>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</si>
  <si>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</si>
  <si>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</si>
  <si>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</si>
  <si>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</si>
  <si>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</si>
  <si>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</si>
  <si>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</si>
  <si>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</si>
  <si>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</si>
  <si>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</si>
  <si>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</si>
  <si>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</si>
  <si>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</si>
  <si>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</si>
  <si>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</si>
  <si>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</si>
  <si>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</si>
  <si>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</si>
  <si>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</si>
  <si>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</si>
  <si>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</si>
  <si>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</si>
  <si>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</si>
  <si>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</si>
  <si>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</si>
  <si>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</si>
  <si>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</si>
  <si>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</si>
  <si>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</si>
  <si>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</si>
  <si>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</si>
  <si>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</si>
  <si>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</si>
  <si>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</si>
  <si>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</si>
  <si>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</si>
  <si>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</si>
  <si>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</si>
  <si>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</si>
  <si>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</si>
  <si>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</si>
  <si>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</si>
  <si>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</si>
  <si>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</si>
  <si>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</si>
  <si>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</si>
  <si>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</si>
  <si>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</si>
  <si>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</si>
  <si>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</si>
  <si>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</si>
  <si>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</si>
  <si>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</si>
  <si>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</si>
  <si>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</si>
  <si>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</si>
  <si>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</si>
  <si>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</si>
  <si>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</si>
  <si>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</si>
  <si>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</si>
  <si>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</si>
  <si>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</si>
  <si>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</si>
  <si>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</si>
  <si>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</si>
  <si>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</si>
  <si>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</si>
  <si>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</si>
  <si>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</si>
  <si>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</si>
  <si>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</si>
  <si>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</si>
  <si>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</si>
  <si>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</si>
  <si>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</si>
  <si>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</si>
  <si>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</si>
  <si>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</si>
  <si>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</si>
  <si>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</si>
  <si>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</si>
  <si>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</si>
  <si>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</si>
  <si>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</si>
  <si>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</si>
  <si>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</si>
  <si>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</si>
  <si>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</si>
  <si>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</si>
  <si>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</si>
  <si>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</si>
  <si>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</si>
  <si>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</si>
  <si>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</si>
  <si>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</si>
  <si>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</si>
  <si>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</si>
  <si>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</si>
  <si>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</si>
  <si>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</si>
  <si>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</si>
  <si>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</si>
  <si>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</si>
  <si>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</si>
  <si>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</si>
  <si>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</si>
  <si>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</si>
  <si>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</si>
  <si>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</si>
  <si>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</si>
  <si>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</si>
  <si>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</si>
  <si>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</si>
  <si>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</si>
  <si>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</si>
  <si>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</si>
  <si>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</si>
  <si>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</si>
  <si>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</si>
  <si>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</si>
  <si>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</si>
  <si>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</si>
  <si>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</si>
  <si>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</si>
  <si>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</si>
  <si>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</si>
  <si>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</si>
  <si>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</si>
  <si>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</si>
  <si>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</si>
  <si>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</si>
  <si>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</si>
  <si>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</si>
  <si>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</si>
  <si>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</si>
  <si>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</si>
  <si>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</si>
  <si>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</si>
  <si>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</si>
  <si>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</si>
  <si>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</si>
  <si>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</si>
  <si>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</si>
  <si>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</si>
  <si>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</si>
  <si>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</si>
  <si>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</si>
  <si>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</si>
  <si>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</si>
  <si>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</si>
  <si>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</si>
  <si>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</si>
  <si>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</si>
  <si>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</si>
  <si>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</si>
  <si>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</si>
  <si>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</si>
  <si>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</si>
  <si>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</si>
  <si>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</si>
  <si>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</si>
  <si>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</si>
  <si>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</si>
  <si>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</si>
  <si>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</si>
  <si>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</si>
  <si>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</si>
  <si>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</si>
  <si>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</si>
  <si>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</si>
  <si>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</si>
  <si>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</si>
  <si>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</si>
  <si>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</si>
  <si>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</si>
  <si>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</si>
  <si>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</si>
  <si>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</si>
  <si>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</si>
  <si>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</si>
  <si>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</si>
  <si>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</si>
  <si>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</si>
  <si>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</si>
  <si>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</si>
  <si>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</si>
  <si>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</si>
  <si>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</si>
  <si>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</si>
  <si>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</si>
  <si>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</si>
  <si>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</si>
  <si>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</si>
  <si>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</si>
  <si>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</si>
  <si>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</si>
  <si>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</si>
  <si>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</si>
  <si>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</si>
  <si>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</si>
  <si>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</si>
  <si>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</si>
  <si>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</si>
  <si>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</si>
  <si>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</si>
  <si>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</si>
  <si>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</si>
  <si>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</si>
  <si>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</si>
  <si>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</si>
  <si>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</si>
  <si>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</si>
  <si>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</si>
  <si>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</si>
  <si>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</si>
  <si>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</si>
  <si>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</si>
  <si>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</si>
  <si>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</si>
  <si>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</si>
  <si>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</si>
  <si>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</si>
  <si>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</si>
  <si>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</si>
  <si>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</si>
  <si>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</si>
  <si>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</si>
  <si>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</si>
  <si>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</si>
  <si>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</si>
  <si>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</si>
  <si>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</si>
  <si>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</si>
  <si>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</si>
  <si>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</si>
  <si>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</si>
  <si>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</si>
  <si>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</si>
  <si>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</si>
  <si>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</si>
  <si>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</si>
  <si>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</si>
  <si>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</si>
  <si>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</si>
  <si>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</si>
  <si>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</si>
  <si>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</si>
  <si>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</si>
  <si>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</si>
  <si>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</si>
  <si>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</si>
  <si>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</si>
  <si>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</si>
  <si>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</si>
  <si>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</si>
  <si>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</si>
  <si>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</si>
  <si>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</si>
  <si>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</si>
  <si>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</si>
  <si>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</si>
  <si>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</si>
  <si>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</si>
  <si>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</si>
  <si>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</si>
  <si>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</si>
  <si>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</si>
  <si>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</si>
  <si>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</si>
  <si>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</si>
  <si>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</si>
  <si>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</si>
  <si>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</si>
  <si>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</si>
  <si>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</si>
  <si>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</si>
  <si>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</si>
  <si>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</si>
  <si>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</si>
  <si>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</si>
  <si>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</si>
  <si>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</si>
  <si>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</si>
  <si>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</si>
  <si>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</si>
  <si>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</si>
  <si>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</si>
  <si>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</si>
  <si>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</si>
  <si>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</si>
  <si>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</si>
  <si>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</si>
  <si>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</si>
  <si>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</si>
  <si>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</si>
  <si>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</si>
  <si>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</si>
  <si>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</si>
  <si>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</si>
  <si>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</si>
  <si>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</si>
  <si>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</si>
  <si>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</si>
  <si>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</si>
  <si>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</si>
  <si>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</si>
  <si>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</si>
  <si>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</si>
  <si>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</si>
  <si>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</si>
  <si>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</si>
  <si>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</si>
  <si>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</si>
  <si>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</si>
  <si>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</si>
  <si>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</si>
  <si>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</si>
  <si>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</si>
  <si>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</si>
  <si>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</si>
  <si>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</si>
  <si>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</si>
  <si>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</si>
  <si>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</si>
  <si>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</si>
  <si>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</si>
  <si>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</si>
  <si>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</si>
  <si>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</si>
  <si>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</si>
  <si>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</si>
  <si>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</si>
  <si>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</si>
  <si>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</si>
  <si>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</si>
  <si>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</si>
  <si>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</si>
  <si>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</si>
  <si>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</si>
  <si>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</si>
  <si>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</si>
  <si>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</si>
  <si>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</si>
  <si>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</si>
  <si>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</si>
  <si>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</si>
  <si>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</si>
  <si>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</si>
  <si>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</si>
  <si>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</si>
  <si>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</si>
  <si>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</si>
  <si>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</si>
  <si>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</si>
  <si>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</si>
  <si>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</si>
  <si>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</si>
  <si>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</si>
  <si>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</si>
  <si>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</si>
  <si>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</si>
  <si>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</si>
  <si>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</si>
  <si>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</si>
  <si>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</si>
  <si>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</si>
  <si>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</si>
  <si>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</si>
  <si>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</si>
  <si>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</si>
  <si>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</si>
  <si>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</si>
  <si>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</si>
  <si>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</si>
  <si>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</si>
  <si>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</si>
  <si>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</si>
  <si>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</si>
  <si>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</si>
  <si>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</si>
  <si>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</si>
  <si>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</si>
  <si>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</si>
  <si>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</si>
  <si>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</si>
  <si>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</si>
  <si>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</si>
  <si>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</si>
  <si>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</si>
  <si>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</si>
  <si>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</si>
  <si>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</si>
  <si>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</si>
  <si>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</si>
  <si>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</si>
  <si>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</si>
  <si>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</si>
  <si>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</si>
  <si>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</si>
  <si>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</si>
  <si>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</si>
  <si>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</si>
  <si>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</si>
  <si>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</si>
  <si>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</si>
  <si>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</si>
  <si>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</si>
  <si>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</si>
  <si>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</si>
  <si>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</si>
  <si>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</si>
  <si>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</si>
  <si>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</si>
  <si>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</si>
  <si>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</si>
  <si>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</si>
  <si>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</si>
  <si>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</si>
  <si>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</si>
  <si>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</si>
  <si>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</si>
  <si>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</si>
  <si>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</si>
  <si>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</si>
  <si>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</si>
  <si>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</si>
  <si>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</si>
  <si>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</si>
  <si>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</si>
  <si>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</si>
  <si>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</si>
  <si>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</si>
  <si>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</si>
  <si>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</si>
  <si>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</si>
  <si>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</si>
  <si>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</si>
  <si>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</si>
  <si>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</si>
  <si>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</si>
  <si>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</si>
  <si>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</si>
  <si>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</si>
  <si>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</si>
  <si>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</si>
  <si>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</si>
  <si>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</si>
  <si>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</si>
  <si>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</si>
  <si>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</si>
  <si>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</si>
  <si>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</si>
  <si>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</si>
  <si>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</si>
  <si>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</si>
  <si>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</si>
  <si>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</si>
  <si>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</si>
  <si>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</si>
  <si>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</si>
  <si>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</si>
  <si>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</si>
  <si>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</si>
  <si>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</si>
  <si>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</si>
  <si>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</si>
  <si>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</si>
  <si>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</si>
  <si>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</si>
  <si>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</si>
  <si>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</si>
  <si>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</si>
  <si>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</si>
  <si>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</si>
  <si>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</si>
  <si>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</si>
  <si>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</si>
  <si>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</si>
  <si>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</si>
  <si>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</si>
  <si>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</si>
  <si>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</si>
  <si>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</si>
  <si>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</si>
  <si>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</si>
  <si>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</si>
  <si>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</si>
  <si>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</si>
  <si>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</si>
  <si>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</si>
  <si>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</si>
  <si>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</si>
  <si>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</si>
  <si>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</si>
  <si>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</si>
  <si>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</si>
  <si>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</si>
  <si>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</si>
  <si>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</si>
  <si>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</si>
  <si>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</si>
  <si>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</si>
  <si>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</si>
  <si>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</si>
  <si>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</si>
  <si>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</si>
  <si>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</si>
  <si>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</si>
  <si>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</si>
  <si>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</si>
  <si>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</si>
  <si>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</si>
  <si>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</si>
  <si>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</si>
  <si>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</si>
  <si>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</si>
  <si>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</si>
  <si>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</si>
  <si>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</si>
  <si>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</si>
  <si>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</si>
  <si>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</si>
  <si>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</si>
  <si>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</si>
  <si>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</si>
  <si>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</si>
  <si>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</si>
  <si>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</si>
  <si>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</si>
  <si>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</si>
  <si>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</si>
  <si>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</si>
  <si>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</si>
  <si>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</si>
  <si>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</si>
  <si>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</si>
  <si>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</si>
  <si>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</si>
  <si>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</si>
  <si>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</si>
  <si>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</si>
  <si>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</si>
  <si>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</si>
  <si>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</si>
  <si>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</si>
  <si>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</si>
  <si>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</si>
  <si>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</si>
  <si>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</si>
  <si>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</si>
  <si>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</si>
  <si>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</si>
  <si>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</si>
  <si>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</si>
  <si>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</si>
  <si>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</si>
  <si>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</si>
  <si>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</si>
  <si>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</si>
  <si>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</si>
  <si>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</si>
  <si>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</si>
  <si>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</si>
  <si>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</si>
  <si>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</si>
  <si>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</si>
  <si>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</si>
  <si>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</si>
  <si>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</si>
  <si>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</si>
  <si>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</si>
  <si>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</si>
  <si>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</si>
  <si>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</si>
  <si>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</si>
  <si>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</si>
  <si>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</si>
  <si>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</si>
  <si>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</si>
  <si>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</si>
  <si>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</si>
  <si>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</si>
  <si>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</si>
  <si>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</si>
  <si>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</si>
  <si>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</si>
  <si>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</si>
  <si>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</si>
  <si>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</si>
  <si>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</si>
  <si>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</si>
  <si>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</si>
  <si>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</si>
  <si>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</si>
  <si>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</si>
  <si>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</si>
  <si>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</si>
  <si>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</si>
  <si>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</si>
  <si>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</si>
  <si>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</si>
  <si>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</si>
  <si>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</si>
  <si>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</si>
  <si>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</si>
  <si>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</si>
  <si>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</si>
  <si>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</si>
  <si>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</si>
  <si>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</si>
  <si>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</si>
  <si>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</si>
  <si>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</si>
  <si>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</si>
  <si>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</si>
  <si>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</si>
  <si>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</si>
  <si>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</si>
  <si>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</si>
  <si>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</si>
  <si>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</si>
  <si>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</si>
  <si>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</si>
  <si>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</si>
  <si>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</si>
  <si>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</si>
  <si>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</si>
  <si>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</si>
  <si>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</si>
  <si>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</si>
  <si>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</si>
  <si>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</si>
  <si>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</si>
  <si>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</si>
  <si>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</si>
  <si>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</si>
  <si>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</si>
  <si>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</si>
  <si>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</si>
  <si>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</si>
  <si>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</si>
  <si>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</si>
  <si>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</si>
  <si>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</si>
  <si>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</si>
  <si>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</si>
  <si>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</si>
  <si>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</si>
  <si>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</si>
  <si>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</si>
  <si>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</si>
  <si>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</si>
  <si>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</si>
  <si>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</si>
  <si>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</si>
  <si>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</si>
  <si>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</si>
  <si>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</si>
  <si>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</si>
  <si>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</si>
  <si>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</si>
  <si>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</si>
  <si>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</si>
  <si>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</si>
  <si>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</si>
  <si>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</si>
  <si>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</si>
  <si>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</si>
  <si>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</si>
  <si>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</si>
  <si>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</si>
  <si>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</si>
  <si>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</si>
  <si>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</si>
  <si>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</si>
  <si>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</si>
  <si>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</si>
  <si>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</si>
  <si>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</si>
  <si>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</si>
  <si>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</si>
  <si>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</si>
  <si>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</si>
  <si>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</si>
  <si>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</si>
  <si>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</si>
  <si>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</si>
  <si>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</si>
  <si>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</si>
  <si>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</si>
  <si>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</si>
  <si>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</si>
  <si>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</si>
  <si>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</si>
  <si>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</si>
  <si>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</si>
  <si>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</si>
  <si>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</si>
  <si>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</si>
  <si>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</si>
  <si>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</si>
  <si>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</si>
  <si>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</si>
  <si>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</si>
  <si>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</si>
  <si>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</si>
  <si>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</si>
  <si>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</si>
  <si>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</si>
  <si>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</si>
  <si>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</si>
  <si>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</si>
  <si>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</si>
  <si>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</si>
  <si>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</si>
  <si>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</si>
  <si>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</si>
  <si>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</si>
  <si>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</si>
  <si>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</si>
  <si>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</si>
  <si>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</si>
  <si>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</si>
  <si>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</si>
  <si>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</si>
  <si>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</si>
  <si>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</si>
  <si>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</si>
  <si>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</si>
  <si>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</si>
  <si>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</si>
  <si>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</si>
  <si>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</si>
  <si>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</si>
  <si>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</si>
  <si>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</si>
  <si>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</si>
  <si>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</si>
  <si>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</si>
  <si>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</si>
  <si>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</si>
  <si>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</si>
  <si>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</si>
  <si>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</si>
  <si>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</si>
  <si>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</si>
  <si>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</si>
  <si>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</si>
  <si>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</si>
  <si>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</si>
  <si>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</si>
  <si>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</si>
  <si>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</si>
  <si>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</si>
  <si>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</si>
  <si>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</si>
  <si>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</si>
  <si>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</si>
  <si>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</si>
  <si>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</si>
  <si>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</si>
  <si>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</si>
  <si>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</si>
  <si>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</si>
  <si>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</si>
  <si>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</si>
  <si>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</si>
  <si>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</si>
  <si>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</si>
  <si>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</si>
  <si>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</si>
  <si>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</si>
  <si>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</si>
  <si>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</si>
  <si>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</si>
  <si>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</si>
  <si>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</si>
  <si>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</si>
  <si>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</si>
  <si>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</si>
  <si>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</si>
  <si>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</si>
  <si>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</si>
  <si>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</si>
  <si>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</si>
  <si>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</si>
  <si>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</si>
  <si>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</si>
  <si>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</si>
  <si>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</si>
  <si>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</si>
  <si>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</si>
  <si>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</si>
  <si>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</si>
  <si>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</si>
  <si>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</si>
  <si>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</si>
  <si>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</si>
  <si>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</si>
  <si>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</si>
  <si>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</si>
  <si>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</si>
  <si>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</si>
  <si>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</si>
  <si>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</si>
  <si>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</si>
  <si>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</si>
  <si>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</si>
  <si>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</si>
  <si>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</si>
  <si>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</si>
  <si>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</si>
  <si>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</si>
  <si>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</si>
  <si>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</si>
  <si>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</si>
  <si>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</si>
  <si>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</si>
  <si>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</si>
  <si>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</si>
  <si>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</si>
  <si>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</si>
  <si>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</si>
  <si>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</si>
  <si>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</si>
  <si>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</si>
  <si>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</si>
  <si>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</si>
  <si>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</si>
  <si>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</si>
  <si>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</si>
  <si>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</si>
  <si>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</si>
  <si>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</si>
  <si>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</si>
  <si>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</si>
  <si>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</si>
  <si>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</si>
  <si>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</si>
  <si>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</si>
  <si>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</si>
  <si>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</si>
  <si>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</si>
  <si>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</si>
  <si>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</si>
  <si>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</si>
  <si>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</si>
  <si>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</si>
  <si>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</si>
  <si>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</si>
  <si>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</si>
  <si>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</si>
  <si>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</si>
  <si>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</si>
  <si>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</si>
  <si>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</si>
  <si>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</si>
  <si>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</si>
  <si>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</si>
  <si>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</si>
  <si>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</si>
  <si>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</si>
  <si>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</si>
  <si>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</si>
  <si>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</si>
  <si>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</si>
  <si>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</si>
  <si>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</si>
  <si>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</si>
  <si>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</si>
  <si>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</si>
  <si>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</si>
  <si>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</si>
  <si>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</si>
  <si>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</si>
  <si>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</si>
  <si>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</si>
  <si>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</si>
  <si>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</si>
  <si>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</si>
  <si>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</si>
  <si>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</si>
  <si>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</si>
  <si>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</si>
  <si>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</si>
  <si>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</si>
  <si>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</si>
  <si>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</si>
  <si>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</si>
  <si>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</si>
  <si>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</si>
  <si>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</si>
  <si>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</si>
  <si>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</si>
  <si>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</si>
  <si>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</si>
  <si>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</si>
  <si>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</si>
  <si>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</si>
  <si>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</si>
  <si>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</si>
  <si>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</si>
  <si>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</si>
  <si>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</si>
  <si>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</si>
  <si>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</si>
  <si>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</si>
  <si>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</si>
  <si>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</si>
  <si>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</si>
  <si>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</si>
  <si>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</si>
  <si>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</si>
  <si>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</si>
  <si>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</si>
  <si>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</si>
  <si>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</si>
  <si>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</si>
  <si>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</si>
  <si>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</si>
  <si>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</si>
  <si>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</si>
  <si>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</si>
  <si>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</si>
  <si>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</si>
  <si>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</si>
  <si>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</si>
  <si>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</si>
  <si>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</si>
  <si>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</si>
  <si>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</si>
  <si>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</si>
  <si>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</si>
  <si>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</si>
  <si>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</si>
  <si>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</si>
  <si>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</si>
  <si>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</si>
  <si>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</si>
  <si>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</si>
  <si>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</si>
  <si>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</si>
  <si>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</si>
  <si>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</si>
  <si>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</si>
  <si>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</si>
  <si>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</si>
  <si>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</si>
  <si>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</si>
  <si>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</si>
  <si>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</si>
  <si>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</si>
  <si>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</si>
  <si>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</si>
  <si>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</si>
  <si>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</si>
  <si>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</si>
  <si>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</si>
  <si>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</si>
  <si>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</si>
  <si>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</si>
  <si>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</si>
  <si>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</si>
  <si>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</si>
  <si>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</si>
  <si>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</si>
  <si>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</si>
  <si>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</si>
  <si>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</si>
  <si>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</si>
  <si>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</si>
  <si>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</si>
  <si>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</si>
  <si>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</si>
  <si>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</si>
  <si>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</si>
  <si>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</si>
  <si>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</si>
  <si>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</si>
  <si>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</si>
  <si>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</si>
  <si>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</si>
  <si>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</si>
  <si>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</si>
  <si>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</si>
  <si>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</si>
  <si>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</si>
  <si>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</si>
  <si>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</si>
  <si>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</si>
  <si>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</si>
  <si>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</si>
  <si>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</si>
  <si>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</si>
  <si>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</si>
  <si>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</si>
  <si>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</si>
  <si>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</si>
  <si>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</si>
  <si>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</si>
  <si>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</si>
  <si>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</si>
  <si>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</si>
  <si>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</si>
  <si>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</si>
  <si>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</si>
  <si>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</si>
  <si>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</si>
  <si>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</si>
  <si>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</si>
  <si>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</si>
  <si>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</si>
  <si>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</si>
  <si>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</si>
  <si>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</si>
  <si>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</si>
  <si>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</si>
  <si>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</si>
  <si>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</si>
  <si>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</si>
  <si>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</si>
  <si>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</si>
  <si>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</si>
  <si>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</si>
  <si>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</si>
  <si>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</si>
  <si>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</si>
  <si>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</si>
  <si>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</si>
  <si>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</si>
  <si>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</si>
  <si>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</si>
  <si>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</si>
  <si>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</si>
  <si>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</si>
  <si>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</si>
  <si>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</si>
  <si>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</si>
  <si>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</si>
  <si>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</si>
  <si>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</si>
  <si>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</si>
  <si>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</si>
  <si>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</si>
  <si>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</si>
  <si>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</si>
  <si>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</si>
  <si>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</si>
  <si>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</si>
  <si>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</si>
  <si>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</si>
  <si>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</si>
  <si>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</si>
  <si>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</si>
  <si>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</si>
  <si>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</si>
  <si>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</si>
  <si>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</si>
  <si>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</si>
  <si>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</si>
  <si>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</si>
  <si>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</si>
  <si>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</si>
  <si>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</si>
  <si>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</si>
  <si>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</si>
  <si>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</si>
  <si>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</si>
  <si>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</si>
  <si>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</si>
  <si>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</si>
  <si>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</si>
  <si>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</si>
  <si>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</si>
  <si>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</si>
  <si>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</si>
  <si>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</si>
  <si>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</si>
  <si>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</si>
  <si>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</si>
  <si>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</si>
  <si>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</si>
  <si>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</si>
  <si>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</si>
  <si>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</si>
  <si>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</si>
  <si>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</si>
  <si>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</si>
  <si>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</si>
  <si>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</si>
  <si>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</si>
  <si>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</si>
  <si>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</si>
  <si>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</si>
  <si>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</si>
  <si>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</si>
  <si>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</si>
  <si>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</si>
  <si>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</si>
  <si>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</si>
  <si>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</si>
  <si>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</si>
  <si>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</si>
  <si>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</si>
  <si>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</si>
  <si>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</si>
  <si>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</si>
  <si>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</si>
  <si>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</si>
  <si>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</si>
  <si>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</si>
  <si>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</si>
  <si>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</si>
  <si>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</si>
  <si>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</si>
  <si>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</si>
  <si>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</si>
  <si>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</si>
  <si>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</si>
  <si>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</si>
  <si>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</si>
  <si>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</si>
  <si>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</si>
  <si>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</si>
  <si>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</si>
  <si>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</si>
  <si>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</si>
  <si>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</si>
  <si>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</si>
  <si>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</si>
  <si>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</si>
  <si>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</si>
  <si>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</si>
  <si>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</si>
  <si>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</si>
  <si>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</si>
  <si>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</si>
  <si>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</si>
  <si>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</si>
  <si>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</si>
  <si>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</si>
  <si>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</si>
  <si>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</si>
  <si>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</si>
  <si>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</si>
  <si>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</si>
  <si>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</si>
  <si>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</si>
  <si>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</si>
  <si>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</si>
  <si>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</si>
  <si>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</si>
  <si>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</si>
  <si>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</si>
  <si>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</si>
  <si>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</si>
  <si>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</si>
  <si>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</si>
  <si>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</si>
  <si>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</si>
  <si>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</si>
  <si>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</si>
  <si>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</si>
  <si>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</si>
  <si>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</si>
  <si>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</si>
  <si>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</si>
  <si>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</si>
  <si>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</si>
  <si>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</si>
  <si>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</si>
  <si>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</si>
  <si>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</si>
  <si>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</si>
  <si>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</si>
  <si>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</si>
  <si>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</si>
  <si>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</si>
  <si>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</si>
  <si>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</si>
  <si>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</si>
  <si>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</si>
  <si>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</si>
  <si>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</si>
  <si>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</si>
  <si>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</si>
  <si>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</si>
  <si>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</si>
  <si>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</si>
  <si>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</si>
  <si>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</si>
  <si>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</si>
  <si>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</si>
  <si>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</si>
  <si>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</si>
  <si>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</si>
  <si>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</si>
  <si>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</si>
  <si>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</si>
  <si>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</si>
  <si>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</si>
  <si>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</si>
  <si>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</si>
  <si>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</si>
  <si>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</si>
  <si>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</si>
  <si>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</si>
  <si>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</si>
  <si>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</si>
  <si>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</si>
  <si>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</si>
  <si>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</si>
  <si>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</si>
  <si>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</si>
  <si>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</si>
  <si>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</si>
  <si>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</si>
  <si>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</si>
  <si>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</si>
  <si>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</si>
  <si>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</si>
  <si>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</si>
  <si>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</si>
  <si>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</si>
  <si>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</si>
  <si>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</si>
  <si>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</si>
  <si>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</si>
  <si>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</si>
  <si>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</si>
  <si>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</si>
  <si>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</si>
  <si>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</si>
  <si>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</si>
  <si>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</si>
  <si>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</si>
  <si>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</si>
  <si>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</si>
  <si>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</si>
  <si>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</si>
  <si>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</si>
  <si>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</si>
  <si>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</si>
  <si>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</si>
  <si>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</si>
  <si>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</si>
  <si>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</si>
  <si>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</si>
  <si>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</si>
  <si>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</si>
  <si>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</si>
  <si>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</si>
  <si>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</si>
  <si>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</si>
  <si>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</si>
  <si>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</si>
  <si>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</si>
  <si>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</si>
  <si>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</si>
  <si>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</si>
  <si>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</si>
  <si>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</si>
  <si>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</si>
  <si>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</si>
  <si>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</si>
  <si>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</si>
  <si>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</si>
  <si>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</si>
  <si>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</si>
  <si>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</si>
  <si>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</si>
  <si>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</si>
  <si>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</si>
  <si>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</si>
  <si>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</si>
  <si>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</si>
  <si>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</si>
  <si>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</si>
  <si>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</si>
  <si>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</si>
  <si>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</si>
  <si>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</si>
  <si>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</si>
  <si>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</si>
  <si>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</si>
  <si>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</si>
  <si>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</si>
  <si>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</si>
  <si>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</si>
  <si>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</si>
  <si>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</si>
  <si>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</si>
  <si>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</si>
  <si>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</si>
  <si>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</si>
  <si>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</si>
  <si>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</si>
  <si>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</si>
  <si>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</si>
  <si>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</si>
  <si>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</si>
  <si>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</si>
  <si>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</si>
  <si>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</si>
  <si>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</si>
  <si>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</si>
  <si>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</si>
  <si>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</si>
  <si>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</si>
  <si>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</si>
  <si>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</si>
  <si>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</si>
  <si>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</si>
  <si>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</si>
  <si>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</si>
  <si>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</si>
  <si>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</si>
  <si>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</si>
  <si>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</si>
  <si>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</si>
  <si>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</si>
  <si>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</si>
  <si>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</si>
  <si>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</si>
  <si>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</si>
  <si>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</si>
  <si>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</si>
  <si>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</si>
  <si>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</si>
  <si>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</si>
  <si>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</si>
  <si>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</si>
  <si>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</si>
  <si>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</si>
  <si>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</si>
  <si>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</si>
  <si>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</si>
  <si>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</si>
  <si>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</si>
  <si>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</si>
  <si>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</si>
  <si>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</si>
  <si>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</si>
  <si>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</si>
  <si>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</si>
  <si>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</si>
  <si>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</si>
  <si>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</si>
  <si>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</si>
  <si>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</si>
  <si>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</si>
  <si>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</si>
  <si>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</si>
  <si>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</si>
  <si>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</si>
  <si>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</si>
  <si>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</si>
  <si>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</si>
  <si>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</si>
  <si>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</si>
  <si>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</si>
  <si>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</si>
  <si>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</si>
  <si>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</si>
  <si>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</si>
  <si>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</si>
  <si>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</si>
  <si>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</si>
  <si>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</si>
  <si>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</si>
  <si>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</si>
  <si>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</si>
  <si>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</si>
  <si>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</si>
  <si>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</si>
  <si>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</si>
  <si>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</si>
  <si>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</si>
  <si>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</si>
  <si>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</si>
  <si>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</si>
  <si>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</si>
  <si>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</si>
  <si>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</si>
  <si>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</si>
  <si>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</si>
  <si>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</si>
  <si>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</si>
  <si>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</si>
  <si>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</si>
  <si>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</si>
  <si>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</si>
  <si>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</si>
  <si>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</si>
  <si>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</si>
  <si>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</si>
  <si>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</si>
  <si>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</si>
  <si>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</si>
  <si>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</si>
  <si>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</si>
  <si>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</si>
  <si>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</si>
  <si>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</si>
  <si>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</si>
  <si>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</si>
  <si>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</si>
  <si>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</si>
  <si>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</si>
  <si>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</si>
  <si>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</si>
  <si>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</si>
  <si>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</si>
  <si>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</si>
  <si>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</si>
  <si>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</si>
  <si>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</si>
  <si>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</si>
  <si>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</si>
  <si>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</si>
  <si>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</si>
  <si>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</si>
  <si>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</si>
  <si>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</si>
  <si>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</si>
  <si>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</si>
  <si>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</si>
  <si>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</si>
  <si>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</si>
  <si>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</si>
  <si>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</si>
  <si>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</si>
  <si>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</si>
  <si>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</si>
  <si>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</si>
  <si>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</si>
  <si>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</si>
  <si>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</si>
  <si>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</si>
  <si>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</si>
  <si>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</si>
  <si>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</si>
  <si>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</si>
  <si>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</si>
  <si>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</si>
  <si>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</si>
  <si>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</si>
  <si>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</si>
  <si>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</si>
  <si>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</si>
  <si>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</si>
  <si>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</si>
  <si>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</si>
  <si>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</si>
  <si>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</si>
  <si>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</si>
  <si>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</si>
  <si>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</si>
  <si>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</si>
  <si>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</si>
  <si>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</si>
  <si>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</si>
  <si>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</si>
  <si>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</si>
  <si>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</si>
  <si>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</si>
  <si>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</si>
  <si>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</si>
  <si>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</si>
  <si>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</si>
  <si>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</si>
  <si>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</si>
  <si>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</si>
  <si>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</si>
  <si>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</si>
  <si>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</si>
  <si>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</si>
  <si>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</si>
  <si>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</si>
  <si>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</si>
  <si>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</si>
  <si>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</si>
  <si>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</si>
  <si>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</si>
  <si>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</si>
  <si>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</si>
  <si>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</si>
  <si>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</si>
  <si>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</si>
  <si>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</si>
  <si>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</si>
  <si>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</si>
  <si>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</si>
  <si>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</si>
  <si>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</si>
  <si>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</si>
  <si>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</si>
  <si>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</si>
  <si>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</si>
  <si>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</si>
  <si>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</si>
  <si>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</si>
  <si>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</si>
  <si>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</si>
  <si>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</si>
  <si>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</si>
  <si>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</si>
  <si>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</si>
  <si>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</si>
  <si>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</si>
  <si>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</si>
  <si>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</si>
  <si>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</si>
  <si>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</si>
  <si>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</si>
  <si>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</si>
  <si>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</si>
  <si>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</si>
  <si>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</si>
  <si>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</si>
  <si>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</si>
  <si>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</si>
  <si>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</si>
  <si>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</si>
  <si>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</si>
  <si>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</si>
  <si>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</si>
  <si>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</si>
  <si>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</si>
  <si>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</si>
  <si>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</si>
  <si>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</si>
  <si>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</si>
  <si>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</si>
  <si>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</si>
  <si>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</si>
  <si>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</si>
  <si>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</si>
  <si>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</si>
  <si>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</si>
  <si>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</si>
  <si>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</si>
  <si>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</si>
  <si>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</si>
  <si>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</si>
  <si>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</si>
  <si>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</si>
  <si>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</si>
  <si>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</si>
  <si>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</si>
  <si>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</si>
  <si>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</si>
  <si>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</si>
  <si>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</si>
  <si>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</si>
  <si>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</si>
  <si>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</si>
  <si>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</si>
  <si>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</si>
  <si>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</si>
  <si>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</si>
  <si>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</si>
  <si>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</si>
  <si>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</si>
  <si>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</si>
  <si>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</si>
  <si>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</si>
  <si>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</si>
  <si>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</si>
  <si>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</si>
  <si>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</si>
  <si>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</si>
  <si>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</si>
  <si>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</si>
  <si>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</si>
  <si>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</si>
  <si>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</si>
  <si>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</si>
  <si>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</si>
  <si>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</si>
  <si>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</si>
  <si>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</si>
  <si>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</si>
  <si>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</si>
  <si>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</si>
  <si>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</si>
  <si>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</si>
  <si>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</si>
  <si>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</si>
  <si>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</si>
  <si>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</si>
  <si>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</si>
  <si>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</si>
  <si>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</si>
  <si>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</si>
  <si>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</si>
  <si>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</si>
  <si>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</si>
  <si>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</si>
  <si>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</si>
  <si>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</si>
  <si>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</si>
  <si>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</si>
  <si>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</si>
  <si>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</si>
  <si>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</si>
  <si>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</si>
  <si>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</si>
  <si>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</si>
  <si>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</si>
  <si>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</si>
  <si>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</si>
  <si>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</si>
  <si>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</si>
  <si>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</si>
  <si>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</si>
  <si>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</si>
  <si>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</si>
  <si>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</si>
  <si>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</si>
  <si>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</si>
  <si>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</si>
  <si>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</si>
  <si>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</si>
  <si>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</si>
  <si>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</si>
  <si>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</si>
  <si>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</si>
  <si>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</si>
  <si>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</si>
  <si>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</si>
  <si>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</si>
  <si>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</si>
  <si>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</si>
  <si>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</si>
  <si>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</si>
  <si>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</si>
  <si>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</si>
  <si>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</si>
  <si>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</si>
  <si>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</si>
  <si>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</si>
  <si>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</si>
  <si>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</si>
  <si>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</si>
  <si>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</si>
  <si>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</si>
  <si>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</si>
  <si>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</si>
  <si>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</si>
  <si>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</si>
  <si>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</si>
  <si>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</si>
  <si>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</si>
  <si>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</si>
  <si>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</si>
  <si>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</si>
  <si>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</si>
  <si>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</si>
  <si>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</si>
  <si>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</si>
  <si>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</si>
  <si>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</si>
  <si>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</si>
  <si>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</si>
  <si>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</si>
  <si>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</si>
  <si>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</si>
  <si>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</si>
  <si>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</si>
  <si>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</si>
  <si>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</si>
  <si>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</si>
  <si>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</si>
  <si>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</si>
  <si>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</si>
  <si>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</si>
  <si>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</si>
  <si>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</si>
  <si>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</si>
  <si>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</si>
  <si>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</si>
  <si>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</si>
  <si>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</si>
  <si>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</si>
  <si>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</si>
  <si>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</si>
  <si>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</si>
  <si>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</si>
  <si>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</si>
  <si>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</si>
  <si>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</si>
  <si>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</si>
  <si>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</si>
  <si>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</si>
  <si>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</si>
  <si>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</si>
  <si>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</si>
  <si>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</si>
  <si>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</si>
  <si>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</si>
  <si>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</si>
  <si>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</si>
  <si>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</si>
  <si>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</si>
  <si>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</si>
  <si>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</si>
  <si>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</si>
  <si>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</si>
  <si>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</si>
  <si>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</si>
  <si>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</si>
  <si>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</si>
  <si>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</si>
  <si>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</si>
  <si>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</si>
  <si>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</si>
  <si>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</si>
  <si>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</si>
  <si>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</si>
  <si>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</si>
  <si>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</si>
  <si>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</si>
  <si>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</si>
  <si>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</si>
  <si>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</si>
  <si>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</si>
  <si>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</si>
  <si>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</si>
  <si>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</si>
  <si>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</si>
  <si>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</si>
  <si>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</si>
  <si>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</si>
  <si>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</si>
  <si>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</si>
  <si>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</si>
  <si>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</si>
  <si>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</si>
  <si>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</si>
  <si>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</si>
  <si>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</si>
  <si>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</si>
  <si>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</si>
  <si>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</si>
  <si>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</si>
  <si>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</si>
  <si>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</si>
  <si>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</si>
  <si>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</si>
  <si>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</si>
  <si>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</si>
  <si>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</si>
  <si>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</si>
  <si>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</si>
  <si>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</si>
  <si>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</si>
  <si>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</si>
  <si>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</si>
  <si>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</si>
  <si>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</si>
  <si>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</si>
  <si>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</si>
  <si>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</si>
  <si>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</si>
  <si>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</si>
  <si>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</si>
  <si>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</si>
  <si>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</si>
  <si>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</si>
  <si>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</si>
  <si>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</si>
  <si>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</si>
  <si>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</si>
  <si>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</si>
  <si>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</si>
  <si>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</si>
  <si>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</si>
  <si>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</si>
  <si>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</si>
  <si>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</si>
  <si>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</si>
  <si>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</si>
  <si>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</si>
  <si>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</si>
  <si>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</si>
  <si>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</si>
  <si>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</si>
  <si>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</si>
  <si>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</si>
  <si>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</si>
  <si>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</si>
  <si>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</si>
  <si>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</si>
  <si>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</si>
  <si>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</si>
  <si>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</si>
  <si>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</si>
  <si>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</si>
  <si>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</si>
  <si>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</si>
  <si>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</si>
  <si>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</si>
  <si>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</si>
  <si>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</si>
  <si>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</si>
  <si>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</si>
  <si>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</si>
  <si>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</si>
  <si>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</si>
  <si>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</si>
  <si>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</si>
  <si>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</si>
  <si>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</si>
  <si>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</si>
  <si>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</si>
  <si>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</si>
  <si>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</si>
  <si>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</si>
  <si>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</si>
  <si>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</si>
  <si>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</si>
  <si>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</si>
  <si>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</si>
  <si>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</si>
  <si>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</si>
  <si>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</si>
  <si>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</si>
  <si>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</si>
  <si>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</si>
  <si>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</si>
  <si>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</si>
  <si>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</si>
  <si>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</si>
  <si>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</si>
  <si>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</si>
  <si>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</si>
  <si>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</si>
  <si>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</si>
  <si>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</si>
  <si>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</si>
  <si>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</si>
  <si>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</si>
  <si>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</si>
  <si>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</si>
  <si>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</si>
  <si>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</si>
  <si>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</si>
  <si>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</si>
  <si>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</si>
  <si>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</si>
  <si>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</si>
  <si>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</si>
  <si>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</si>
  <si>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</si>
  <si>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</si>
  <si>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</si>
  <si>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</si>
  <si>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</si>
  <si>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</si>
  <si>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</si>
  <si>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</si>
  <si>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</si>
  <si>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</si>
  <si>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</si>
  <si>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</si>
  <si>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</si>
  <si>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</si>
  <si>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</si>
  <si>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</si>
  <si>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</si>
  <si>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</si>
  <si>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</si>
  <si>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</si>
  <si>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</si>
  <si>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</si>
  <si>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</si>
  <si>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</si>
  <si>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</si>
  <si>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</si>
  <si>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</si>
  <si>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</si>
  <si>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</si>
  <si>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</si>
  <si>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</si>
  <si>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</si>
  <si>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</si>
  <si>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</si>
  <si>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</si>
  <si>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</si>
  <si>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</si>
  <si>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</si>
  <si>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</si>
  <si>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</si>
  <si>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</si>
  <si>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</si>
  <si>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</si>
  <si>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</si>
  <si>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</si>
  <si>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</si>
  <si>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</si>
  <si>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</si>
  <si>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</si>
  <si>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</si>
  <si>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</si>
  <si>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</si>
  <si>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</si>
  <si>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</si>
  <si>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</si>
  <si>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</si>
  <si>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</si>
  <si>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</si>
  <si>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</si>
  <si>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</si>
  <si>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</si>
  <si>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</si>
  <si>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</si>
  <si>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</si>
  <si>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</si>
  <si>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</si>
  <si>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</si>
  <si>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</si>
  <si>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</si>
  <si>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</si>
  <si>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</si>
  <si>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</si>
  <si>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</si>
  <si>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</si>
  <si>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</si>
  <si>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</si>
  <si>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</si>
  <si>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</si>
  <si>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</si>
  <si>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</si>
  <si>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</si>
  <si>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</si>
  <si>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</si>
  <si>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</si>
  <si>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</si>
  <si>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</si>
  <si>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</si>
  <si>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</si>
  <si>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</si>
  <si>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</si>
  <si>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</si>
  <si>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</si>
  <si>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</si>
  <si>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</si>
  <si>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</si>
  <si>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</si>
  <si>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</si>
  <si>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</si>
  <si>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</si>
  <si>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</si>
  <si>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</si>
  <si>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</si>
  <si>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</si>
  <si>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</si>
  <si>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</si>
  <si>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</si>
  <si>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</si>
  <si>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</si>
  <si>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</si>
  <si>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</si>
  <si>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</si>
  <si>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</si>
  <si>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</si>
  <si>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</si>
  <si>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</si>
  <si>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</si>
  <si>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</si>
  <si>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</si>
  <si>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</si>
  <si>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</si>
  <si>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</si>
  <si>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</si>
  <si>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</si>
  <si>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</si>
  <si>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</si>
  <si>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</si>
  <si>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</si>
  <si>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</si>
  <si>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</si>
  <si>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</si>
  <si>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</si>
  <si>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</si>
  <si>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</si>
  <si>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</si>
  <si>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</si>
  <si>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</si>
  <si>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</si>
  <si>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</si>
  <si>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</si>
  <si>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</si>
  <si>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</si>
  <si>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</si>
  <si>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</si>
  <si>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</si>
  <si>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</si>
  <si>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</si>
  <si>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</si>
  <si>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</si>
  <si>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</si>
  <si>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</si>
  <si>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</si>
  <si>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</si>
  <si>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</si>
  <si>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</si>
  <si>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</si>
  <si>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</si>
  <si>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</si>
  <si>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</si>
  <si>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</si>
  <si>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</si>
  <si>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</si>
  <si>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</si>
  <si>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</si>
  <si>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</si>
  <si>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</si>
  <si>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</si>
  <si>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</si>
  <si>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</si>
  <si>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</si>
  <si>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</si>
  <si>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</si>
  <si>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</si>
  <si>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</si>
  <si>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</si>
  <si>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</si>
  <si>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</si>
  <si>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</si>
  <si>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</si>
  <si>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</si>
  <si>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</si>
  <si>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</si>
  <si>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</si>
  <si>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</si>
  <si>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</si>
  <si>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</si>
  <si>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</si>
  <si>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</si>
  <si>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</si>
  <si>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</si>
  <si>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</si>
  <si>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</si>
  <si>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</si>
  <si>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</si>
  <si>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</si>
  <si>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</si>
  <si>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</si>
  <si>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</si>
  <si>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</si>
  <si>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</si>
  <si>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</si>
  <si>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</si>
  <si>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</si>
  <si>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</si>
  <si>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</si>
  <si>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</si>
  <si>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</si>
  <si>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</si>
  <si>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</si>
  <si>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</si>
  <si>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</si>
  <si>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</si>
  <si>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</si>
  <si>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</si>
  <si>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</si>
  <si>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</si>
  <si>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</si>
  <si>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</si>
  <si>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</si>
  <si>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</si>
  <si>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</si>
  <si>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</si>
  <si>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</si>
  <si>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</si>
  <si>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</si>
  <si>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</si>
  <si>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</si>
  <si>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</si>
  <si>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</si>
  <si>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</si>
  <si>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</si>
  <si>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</si>
  <si>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</si>
  <si>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</si>
  <si>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</si>
  <si>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</si>
  <si>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</si>
  <si>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</si>
  <si>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</si>
  <si>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</si>
  <si>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</si>
  <si>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</si>
  <si>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</si>
  <si>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</si>
  <si>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</si>
  <si>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</si>
  <si>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</si>
  <si>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</si>
  <si>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</si>
  <si>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</si>
  <si>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</si>
  <si>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</si>
  <si>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</si>
  <si>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</si>
  <si>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</si>
  <si>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</si>
  <si>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</si>
  <si>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</si>
  <si>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</si>
  <si>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</si>
  <si>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</si>
  <si>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</si>
  <si>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</si>
  <si>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</si>
  <si>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</si>
  <si>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</si>
  <si>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</si>
  <si>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</si>
  <si>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</si>
  <si>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</si>
  <si>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</si>
  <si>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</si>
  <si>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</si>
  <si>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</si>
  <si>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</si>
  <si>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</si>
  <si>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</si>
  <si>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</si>
  <si>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</si>
  <si>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</si>
  <si>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</si>
  <si>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</si>
  <si>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</si>
  <si>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</si>
  <si>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</si>
  <si>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</si>
  <si>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</si>
  <si>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</si>
  <si>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</si>
  <si>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</si>
  <si>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</si>
  <si>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</si>
  <si>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</si>
  <si>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</si>
  <si>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</si>
  <si>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</si>
  <si>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</si>
  <si>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</si>
  <si>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</si>
  <si>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</si>
  <si>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</si>
  <si>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</si>
  <si>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</si>
  <si>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</si>
  <si>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</si>
  <si>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</si>
  <si>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</si>
  <si>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</si>
  <si>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</si>
  <si>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</si>
  <si>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</si>
  <si>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</si>
  <si>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</si>
  <si>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</si>
  <si>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</si>
  <si>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</si>
  <si>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</si>
  <si>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</si>
  <si>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</si>
  <si>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</si>
  <si>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</si>
  <si>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</si>
  <si>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</si>
  <si>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</si>
  <si>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</si>
  <si>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</si>
  <si>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</si>
  <si>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</si>
  <si>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</si>
  <si>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</si>
  <si>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</si>
  <si>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</si>
  <si>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</si>
  <si>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</si>
  <si>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</si>
  <si>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</si>
  <si>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</si>
  <si>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</si>
  <si>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</si>
  <si>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</si>
  <si>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</si>
  <si>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</si>
  <si>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</si>
  <si>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</si>
  <si>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</si>
  <si>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</si>
  <si>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</si>
  <si>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</si>
  <si>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</si>
  <si>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</si>
  <si>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</si>
  <si>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</si>
  <si>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</si>
  <si>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</si>
  <si>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</si>
  <si>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</si>
  <si>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</si>
  <si>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</si>
  <si>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</si>
  <si>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</si>
  <si>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</si>
  <si>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</si>
  <si>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</si>
  <si>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</si>
  <si>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</si>
  <si>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</si>
  <si>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</si>
  <si>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</si>
  <si>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</si>
  <si>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</si>
  <si>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</si>
  <si>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</si>
  <si>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</si>
  <si>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</si>
  <si>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</si>
  <si>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</si>
  <si>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</si>
  <si>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</si>
  <si>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</si>
  <si>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</si>
  <si>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</si>
  <si>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</si>
  <si>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</si>
  <si>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</si>
  <si>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</si>
  <si>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</si>
  <si>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</si>
  <si>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</si>
  <si>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</si>
  <si>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</si>
  <si>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</si>
  <si>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</si>
  <si>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</si>
  <si>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</si>
  <si>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</si>
  <si>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</si>
  <si>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</si>
  <si>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</si>
  <si>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</si>
  <si>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</si>
  <si>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</si>
  <si>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</si>
  <si>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</si>
  <si>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</si>
  <si>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</si>
  <si>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</si>
  <si>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</si>
  <si>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</si>
  <si>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</si>
  <si>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</si>
  <si>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</si>
  <si>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</si>
  <si>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</si>
  <si>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</si>
  <si>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</si>
  <si>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</si>
  <si>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</si>
  <si>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</si>
  <si>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</si>
  <si>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</si>
  <si>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</si>
  <si>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</si>
  <si>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</si>
  <si>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</si>
  <si>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</si>
  <si>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</si>
  <si>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</si>
  <si>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</si>
  <si>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</si>
  <si>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</si>
  <si>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</si>
  <si>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</si>
  <si>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</si>
  <si>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</si>
  <si>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</si>
  <si>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</si>
  <si>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</si>
  <si>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</si>
  <si>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</si>
  <si>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</si>
  <si>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</si>
  <si>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</si>
  <si>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</si>
  <si>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</si>
  <si>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</si>
  <si>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</si>
  <si>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</si>
  <si>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</si>
  <si>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</si>
  <si>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</si>
  <si>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</si>
  <si>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</si>
  <si>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</si>
  <si>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</si>
  <si>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</si>
  <si>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</si>
  <si>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</si>
  <si>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</si>
  <si>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</si>
  <si>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</si>
  <si>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</si>
  <si>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</si>
  <si>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</si>
  <si>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</si>
  <si>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</si>
  <si>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</si>
  <si>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</si>
  <si>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</si>
  <si>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</si>
  <si>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</si>
  <si>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</si>
  <si>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</si>
  <si>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</si>
  <si>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</si>
  <si>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</si>
  <si>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</si>
  <si>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</si>
  <si>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</si>
  <si>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</si>
  <si>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</si>
  <si>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</si>
  <si>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</si>
  <si>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</si>
  <si>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</si>
  <si>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</si>
  <si>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</si>
  <si>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</si>
  <si>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</si>
  <si>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</si>
  <si>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</si>
  <si>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</si>
  <si>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</si>
  <si>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</si>
  <si>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</si>
  <si>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</si>
  <si>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</si>
  <si>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</si>
  <si>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</si>
  <si>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</si>
  <si>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</si>
  <si>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</si>
  <si>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</si>
  <si>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</si>
  <si>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</si>
  <si>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</si>
  <si>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</si>
  <si>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</si>
  <si>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</si>
  <si>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</si>
  <si>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</si>
  <si>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</si>
  <si>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</si>
  <si>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</si>
  <si>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</si>
  <si>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</si>
  <si>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</si>
  <si>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</si>
  <si>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</si>
  <si>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</si>
  <si>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</si>
  <si>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</si>
  <si>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</si>
  <si>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</si>
  <si>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</si>
  <si>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</si>
  <si>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</si>
  <si>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</si>
  <si>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</si>
  <si>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</si>
  <si>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</si>
  <si>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</si>
  <si>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</si>
  <si>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</si>
  <si>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</si>
  <si>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</si>
  <si>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</si>
  <si>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</si>
  <si>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</si>
  <si>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</si>
  <si>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</si>
  <si>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</si>
  <si>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</si>
  <si>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</si>
  <si>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</si>
  <si>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</si>
  <si>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</si>
  <si>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</si>
  <si>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</si>
  <si>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</si>
  <si>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</si>
  <si>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</si>
  <si>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</si>
  <si>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</si>
  <si>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</si>
  <si>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</si>
  <si>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</si>
  <si>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</si>
  <si>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</si>
  <si>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</si>
  <si>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</si>
  <si>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</si>
  <si>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</si>
  <si>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</si>
  <si>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</si>
  <si>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</si>
  <si>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</si>
  <si>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</si>
  <si>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</si>
  <si>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</si>
  <si>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</si>
  <si>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</si>
  <si>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</si>
  <si>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</si>
  <si>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</si>
  <si>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</si>
  <si>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</si>
  <si>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</si>
  <si>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</si>
  <si>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</si>
  <si>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</si>
  <si>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</si>
  <si>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</si>
  <si>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</si>
  <si>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</si>
  <si>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</si>
  <si>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</si>
  <si>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</si>
  <si>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</si>
  <si>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</si>
  <si>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</si>
  <si>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</si>
  <si>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</si>
  <si>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</si>
  <si>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</si>
  <si>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</si>
  <si>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</si>
  <si>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</si>
  <si>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</si>
  <si>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</si>
  <si>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</si>
  <si>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</si>
  <si>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</si>
  <si>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</si>
  <si>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</si>
  <si>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</si>
  <si>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</si>
  <si>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</si>
  <si>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</si>
  <si>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</si>
  <si>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</si>
  <si>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</si>
  <si>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</si>
  <si>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</si>
  <si>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</si>
  <si>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</si>
  <si>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</si>
  <si>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</si>
  <si>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</si>
  <si>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</si>
  <si>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</si>
  <si>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</si>
  <si>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</si>
  <si>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</si>
  <si>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</si>
  <si>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</si>
  <si>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</si>
  <si>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</si>
  <si>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</si>
  <si>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</si>
  <si>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</si>
  <si>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</si>
  <si>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</si>
  <si>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</si>
  <si>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</si>
  <si>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</si>
  <si>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</si>
  <si>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</si>
  <si>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</si>
  <si>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</si>
  <si>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</si>
  <si>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</si>
  <si>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</si>
  <si>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</si>
  <si>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</si>
  <si>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</si>
  <si>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</si>
  <si>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</si>
  <si>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</si>
  <si>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</si>
  <si>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</si>
  <si>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</si>
  <si>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</si>
  <si>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</si>
  <si>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</si>
  <si>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</si>
  <si>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</si>
  <si>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</si>
  <si>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</si>
  <si>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</si>
  <si>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</si>
  <si>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</si>
  <si>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</si>
  <si>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</si>
  <si>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</si>
  <si>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</si>
  <si>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</si>
  <si>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</si>
  <si>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</si>
  <si>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</si>
  <si>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</si>
  <si>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</si>
  <si>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</si>
  <si>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</si>
  <si>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</si>
  <si>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</si>
  <si>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</si>
  <si>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</si>
  <si>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</si>
  <si>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</si>
  <si>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</si>
  <si>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</si>
  <si>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</si>
  <si>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</si>
  <si>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</si>
  <si>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</si>
  <si>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</si>
  <si>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</si>
  <si>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</si>
  <si>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</si>
  <si>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</si>
  <si>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</si>
  <si>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</si>
  <si>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</si>
  <si>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</si>
  <si>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</si>
  <si>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</si>
  <si>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</si>
  <si>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</si>
  <si>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</si>
  <si>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</si>
  <si>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</si>
  <si>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</si>
  <si>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</si>
  <si>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</si>
  <si>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</si>
  <si>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</si>
  <si>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</si>
  <si>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</si>
  <si>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</si>
  <si>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</si>
  <si>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</si>
  <si>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</si>
  <si>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</si>
  <si>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</si>
  <si>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</si>
  <si>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</si>
  <si>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</si>
  <si>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</si>
  <si>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</si>
  <si>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</si>
  <si>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</si>
  <si>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</si>
  <si>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</si>
  <si>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</si>
  <si>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</si>
  <si>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</si>
  <si>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</si>
  <si>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</si>
  <si>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</si>
  <si>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</si>
  <si>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</si>
  <si>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</si>
  <si>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</si>
  <si>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</si>
  <si>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</si>
  <si>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</si>
  <si>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</si>
  <si>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</si>
  <si>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</si>
  <si>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</si>
  <si>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</si>
  <si>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</si>
  <si>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</si>
  <si>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</si>
  <si>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</si>
  <si>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</si>
  <si>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</si>
  <si>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</si>
  <si>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</si>
  <si>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</si>
  <si>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</si>
  <si>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</si>
  <si>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</si>
  <si>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</si>
  <si>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</si>
  <si>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</si>
  <si>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</si>
  <si>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</si>
  <si>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</si>
  <si>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</si>
  <si>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</si>
  <si>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</si>
  <si>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</si>
  <si>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</si>
  <si>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</si>
  <si>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</si>
  <si>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</si>
  <si>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</si>
  <si>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</si>
  <si>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</si>
  <si>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</si>
  <si>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</si>
  <si>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</si>
  <si>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</si>
  <si>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</si>
  <si>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</si>
  <si>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</si>
  <si>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</si>
  <si>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</si>
  <si>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</si>
  <si>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</si>
  <si>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</si>
  <si>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</si>
  <si>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</si>
  <si>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</si>
  <si>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</si>
  <si>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</si>
  <si>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</si>
  <si>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</si>
  <si>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</si>
  <si>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</si>
  <si>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</si>
  <si>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</si>
  <si>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</si>
  <si>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</si>
  <si>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</si>
  <si>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</si>
  <si>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</si>
  <si>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</si>
  <si>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</si>
  <si>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</si>
  <si>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</si>
  <si>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</si>
  <si>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</si>
  <si>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</si>
  <si>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</si>
  <si>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</si>
  <si>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</si>
  <si>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</si>
  <si>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</si>
  <si>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</si>
  <si>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</si>
  <si>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</si>
  <si>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</si>
  <si>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</si>
  <si>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</si>
  <si>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</si>
  <si>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</si>
  <si>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</si>
  <si>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</si>
  <si>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</si>
  <si>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</si>
  <si>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</si>
  <si>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</si>
  <si>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</si>
  <si>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</si>
  <si>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</si>
  <si>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</si>
  <si>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</si>
  <si>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</si>
  <si>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</si>
  <si>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</si>
  <si>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</si>
  <si>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</si>
  <si>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</si>
  <si>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</si>
  <si>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</si>
  <si>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</si>
  <si>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</si>
  <si>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</si>
  <si>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</si>
  <si>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</si>
  <si>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</si>
  <si>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</si>
  <si>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</si>
  <si>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</si>
  <si>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</si>
  <si>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</si>
  <si>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</si>
  <si>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</si>
  <si>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</si>
  <si>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</si>
  <si>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</si>
  <si>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</si>
  <si>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</si>
  <si>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</si>
  <si>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</si>
  <si>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</si>
  <si>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</si>
  <si>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</si>
  <si>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</si>
  <si>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</si>
  <si>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</si>
  <si>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</si>
  <si>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</si>
  <si>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</si>
  <si>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</si>
  <si>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</si>
  <si>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</si>
  <si>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</si>
  <si>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</si>
  <si>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</si>
  <si>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</si>
  <si>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</si>
  <si>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</si>
  <si>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</si>
  <si>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</si>
  <si>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</si>
  <si>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</si>
  <si>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</si>
  <si>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</si>
  <si>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</si>
  <si>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</si>
  <si>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</si>
  <si>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</si>
  <si>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</si>
  <si>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</si>
  <si>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</si>
  <si>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</si>
  <si>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</si>
  <si>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</si>
  <si>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</si>
  <si>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</si>
  <si>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</si>
  <si>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</si>
  <si>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</si>
  <si>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</si>
  <si>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</si>
  <si>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</si>
  <si>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</si>
  <si>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</si>
  <si>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</si>
  <si>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</si>
  <si>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</si>
  <si>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</si>
  <si>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</si>
  <si>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</si>
  <si>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</si>
  <si>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</si>
  <si>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</si>
  <si>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</si>
  <si>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</si>
  <si>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</si>
  <si>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</si>
  <si>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</si>
  <si>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</si>
  <si>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</si>
  <si>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</si>
  <si>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</si>
  <si>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</si>
  <si>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</si>
  <si>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</si>
  <si>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</si>
  <si>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</si>
  <si>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</si>
  <si>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</si>
  <si>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</si>
  <si>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</si>
  <si>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</si>
  <si>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</si>
  <si>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</si>
  <si>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</si>
  <si>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</si>
  <si>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</si>
  <si>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</si>
  <si>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</si>
  <si>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</si>
  <si>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</si>
  <si>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</si>
  <si>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</si>
  <si>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</si>
  <si>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</si>
  <si>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</si>
  <si>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</si>
  <si>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</si>
  <si>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</si>
  <si>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</si>
  <si>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</si>
  <si>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</si>
  <si>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</si>
  <si>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</si>
  <si>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</si>
  <si>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</si>
  <si>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</si>
  <si>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</si>
  <si>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</si>
  <si>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</si>
  <si>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</si>
  <si>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</si>
  <si>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</si>
  <si>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</si>
  <si>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</si>
  <si>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</si>
  <si>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</si>
  <si>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</si>
  <si>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</si>
  <si>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</si>
  <si>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</si>
  <si>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</si>
  <si>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</si>
  <si>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</si>
  <si>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</si>
  <si>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</si>
  <si>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</si>
  <si>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</si>
  <si>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</si>
  <si>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</si>
  <si>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</si>
  <si>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</si>
  <si>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</si>
  <si>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</si>
  <si>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</si>
  <si>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</si>
  <si>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</si>
  <si>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</si>
  <si>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</si>
  <si>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</si>
  <si>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</si>
  <si>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</si>
  <si>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</si>
  <si>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</si>
  <si>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</si>
  <si>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</si>
  <si>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</si>
  <si>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</si>
  <si>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</si>
  <si>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</si>
  <si>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</si>
  <si>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</si>
  <si>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</si>
  <si>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</si>
  <si>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</si>
  <si>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</si>
  <si>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</si>
  <si>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</si>
  <si>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</si>
  <si>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</si>
  <si>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</si>
  <si>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</si>
  <si>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</si>
  <si>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</si>
  <si>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</si>
  <si>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</si>
  <si>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</si>
  <si>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</si>
  <si>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</si>
  <si>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</si>
  <si>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</si>
  <si>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</si>
  <si>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</si>
  <si>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</si>
  <si>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</si>
  <si>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</si>
  <si>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</si>
  <si>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</si>
  <si>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</si>
  <si>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</si>
  <si>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</si>
  <si>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</si>
  <si>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</si>
  <si>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</si>
  <si>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</si>
  <si>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</si>
  <si>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</si>
  <si>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</si>
  <si>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</si>
  <si>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</si>
  <si>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</si>
  <si>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</si>
  <si>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</si>
  <si>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</si>
  <si>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</si>
  <si>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</si>
  <si>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</si>
  <si>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</si>
  <si>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</si>
  <si>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</si>
  <si>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</si>
  <si>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</si>
  <si>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</si>
  <si>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</si>
  <si>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</si>
  <si>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</si>
  <si>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</si>
  <si>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</si>
  <si>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</si>
  <si>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</si>
  <si>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</si>
  <si>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</si>
  <si>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</si>
  <si>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</si>
  <si>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</si>
  <si>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</si>
  <si>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</si>
  <si>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</si>
  <si>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</si>
  <si>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</si>
  <si>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</si>
  <si>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</si>
  <si>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</si>
  <si>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</si>
  <si>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</si>
  <si>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</si>
  <si>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</si>
  <si>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</si>
  <si>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</si>
  <si>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</si>
  <si>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</si>
  <si>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</si>
  <si>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</si>
  <si>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</si>
  <si>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</si>
  <si>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</si>
  <si>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</si>
  <si>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</si>
  <si>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</si>
  <si>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</si>
  <si>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</si>
  <si>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</si>
  <si>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</si>
  <si>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</si>
  <si>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</si>
  <si>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</si>
  <si>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</si>
  <si>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</si>
  <si>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</si>
  <si>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</si>
  <si>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</si>
  <si>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</si>
  <si>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</si>
  <si>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</si>
  <si>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</si>
  <si>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</si>
  <si>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</si>
  <si>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</si>
  <si>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</si>
  <si>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</si>
  <si>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</si>
  <si>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</si>
  <si>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</si>
  <si>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</si>
  <si>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</si>
  <si>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</si>
  <si>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</si>
  <si>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</si>
  <si>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</si>
  <si>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</si>
  <si>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</si>
  <si>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</si>
  <si>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</si>
  <si>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</si>
  <si>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</si>
  <si>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</si>
  <si>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</si>
  <si>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</si>
  <si>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</si>
  <si>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</si>
  <si>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</si>
  <si>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</si>
  <si>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</si>
  <si>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</si>
  <si>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</si>
  <si>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</si>
  <si>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</si>
  <si>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</si>
  <si>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</si>
  <si>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</si>
  <si>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</si>
  <si>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</si>
  <si>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</si>
  <si>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</si>
  <si>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</si>
  <si>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</si>
  <si>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</si>
  <si>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</si>
  <si>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</si>
  <si>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</si>
  <si>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</si>
  <si>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</si>
  <si>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</si>
  <si>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</si>
  <si>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</si>
  <si>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</si>
  <si>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</si>
  <si>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</si>
  <si>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</si>
  <si>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</si>
  <si>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</si>
  <si>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</si>
  <si>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</si>
  <si>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</si>
  <si>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</si>
  <si>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</si>
  <si>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</si>
  <si>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</si>
  <si>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</si>
  <si>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</si>
  <si>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</si>
  <si>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</si>
  <si>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</si>
  <si>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</si>
  <si>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</si>
  <si>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</si>
  <si>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</si>
  <si>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</si>
  <si>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</si>
  <si>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</si>
  <si>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</si>
  <si>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</si>
  <si>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</si>
  <si>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</si>
  <si>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</si>
  <si>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</si>
  <si>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</si>
  <si>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</si>
  <si>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</si>
  <si>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</si>
  <si>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</si>
  <si>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</si>
  <si>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</si>
  <si>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</si>
  <si>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</si>
  <si>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</si>
  <si>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</si>
  <si>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</si>
  <si>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</si>
  <si>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</si>
  <si>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</si>
  <si>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</si>
  <si>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</si>
  <si>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</si>
  <si>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</si>
  <si>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</si>
  <si>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</si>
  <si>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</si>
  <si>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</si>
  <si>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</si>
  <si>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</si>
  <si>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</si>
  <si>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</si>
  <si>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</si>
  <si>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</si>
  <si>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</si>
  <si>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</si>
  <si>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</si>
  <si>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</si>
  <si>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</si>
  <si>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</si>
  <si>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</si>
  <si>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</si>
  <si>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</si>
  <si>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</si>
  <si>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</si>
  <si>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</si>
  <si>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</si>
  <si>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</si>
  <si>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</si>
  <si>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</si>
  <si>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</si>
  <si>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</si>
  <si>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</si>
  <si>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</si>
  <si>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</si>
  <si>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</si>
  <si>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</si>
  <si>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</si>
  <si>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</si>
  <si>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</si>
  <si>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</si>
  <si>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</si>
  <si>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</si>
  <si>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</si>
  <si>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</si>
  <si>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</si>
  <si>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</si>
  <si>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</si>
  <si>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</si>
  <si>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</si>
  <si>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</si>
  <si>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</si>
  <si>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</si>
  <si>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</si>
  <si>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</si>
  <si>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</si>
  <si>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</si>
  <si>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</si>
  <si>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</si>
  <si>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</si>
  <si>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</si>
  <si>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</si>
  <si>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</si>
  <si>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</si>
  <si>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</si>
  <si>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</si>
  <si>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</si>
  <si>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</si>
  <si>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</si>
  <si>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</si>
  <si>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</si>
  <si>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</si>
  <si>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</si>
  <si>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</si>
  <si>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</si>
  <si>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</si>
  <si>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</si>
  <si>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</si>
  <si>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</si>
  <si>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</si>
  <si>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</si>
  <si>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</si>
  <si>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</si>
  <si>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</si>
  <si>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</si>
  <si>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</si>
  <si>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</si>
  <si>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</si>
  <si>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</si>
  <si>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</si>
  <si>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</si>
  <si>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</si>
  <si>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</si>
  <si>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</si>
  <si>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</si>
  <si>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</si>
  <si>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</si>
  <si>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</si>
  <si>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</si>
  <si>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</si>
  <si>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</si>
  <si>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</si>
  <si>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</si>
  <si>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</si>
  <si>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</si>
  <si>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</si>
  <si>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</si>
  <si>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</si>
  <si>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</si>
  <si>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</si>
  <si>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</si>
  <si>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</si>
  <si>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</si>
  <si>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</si>
  <si>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</si>
  <si>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</si>
  <si>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</si>
  <si>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</si>
  <si>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</si>
  <si>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</si>
  <si>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</si>
  <si>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</si>
  <si>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</si>
  <si>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</si>
  <si>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</si>
  <si>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</si>
  <si>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</si>
  <si>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</si>
  <si>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</si>
  <si>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</si>
  <si>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</si>
  <si>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</si>
  <si>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</si>
  <si>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</si>
  <si>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</si>
  <si>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</si>
  <si>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</si>
  <si>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</si>
  <si>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</si>
  <si>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</si>
  <si>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</si>
  <si>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</si>
  <si>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</si>
  <si>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</si>
  <si>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</si>
  <si>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</si>
  <si>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</si>
  <si>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</si>
  <si>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</si>
  <si>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</si>
  <si>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</si>
  <si>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</si>
  <si>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</si>
  <si>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</si>
  <si>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</si>
  <si>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</si>
  <si>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</si>
  <si>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</si>
  <si>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</si>
  <si>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</si>
  <si>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</si>
  <si>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</si>
  <si>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</si>
  <si>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</si>
  <si>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</si>
  <si>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</si>
  <si>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</si>
  <si>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</si>
  <si>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</si>
  <si>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</si>
  <si>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</si>
  <si>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</si>
  <si>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</si>
  <si>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</si>
  <si>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</si>
  <si>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</si>
  <si>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</si>
  <si>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</si>
  <si>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</si>
  <si>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</si>
  <si>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</si>
  <si>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</si>
  <si>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</si>
  <si>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</si>
  <si>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</si>
  <si>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</si>
  <si>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</si>
  <si>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</si>
  <si>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</si>
  <si>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</si>
  <si>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</si>
  <si>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</si>
  <si>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</si>
  <si>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</si>
  <si>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</si>
  <si>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</si>
  <si>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</si>
  <si>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</si>
  <si>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</si>
  <si>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</si>
  <si>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</si>
  <si>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</si>
  <si>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</si>
  <si>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</si>
  <si>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</si>
  <si>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</si>
  <si>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</si>
  <si>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</si>
  <si>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</si>
  <si>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</si>
  <si>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</si>
  <si>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</si>
  <si>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</si>
  <si>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</si>
  <si>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</si>
  <si>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</si>
  <si>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</si>
  <si>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</si>
  <si>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</si>
  <si>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</si>
  <si>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</si>
  <si>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</si>
  <si>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</si>
  <si>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</si>
  <si>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</si>
  <si>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</si>
  <si>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</si>
  <si>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</si>
  <si>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</si>
  <si>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</si>
  <si>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</si>
  <si>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</si>
  <si>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</si>
  <si>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</si>
  <si>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</si>
  <si>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</si>
  <si>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</si>
  <si>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</si>
  <si>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</si>
  <si>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</si>
  <si>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</si>
  <si>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</si>
  <si>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</si>
  <si>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</si>
  <si>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</si>
  <si>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</si>
  <si>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</si>
  <si>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</si>
  <si>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</si>
  <si>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</si>
  <si>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</si>
  <si>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</si>
  <si>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</si>
  <si>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</si>
  <si>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</si>
  <si>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</si>
  <si>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</si>
  <si>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</si>
  <si>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</si>
  <si>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</si>
  <si>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</si>
  <si>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</si>
  <si>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</si>
  <si>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</si>
  <si>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</si>
  <si>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</si>
  <si>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</si>
  <si>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</si>
  <si>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</si>
  <si>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</si>
  <si>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</si>
  <si>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</si>
  <si>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</si>
  <si>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</si>
  <si>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</si>
  <si>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</si>
  <si>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</si>
  <si>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</si>
  <si>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</si>
  <si>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</si>
  <si>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</si>
  <si>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</si>
  <si>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</si>
  <si>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</si>
  <si>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</si>
  <si>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</si>
  <si>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</si>
  <si>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</si>
  <si>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</si>
  <si>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</si>
  <si>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</si>
  <si>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</si>
  <si>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</si>
  <si>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</si>
  <si>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</si>
  <si>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</si>
  <si>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</si>
  <si>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</si>
  <si>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</si>
  <si>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</si>
  <si>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</si>
  <si>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</si>
  <si>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</si>
  <si>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</si>
  <si>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</si>
  <si>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</si>
  <si>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</si>
  <si>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</si>
  <si>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</si>
  <si>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</si>
  <si>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</si>
  <si>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</si>
  <si>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</si>
  <si>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</si>
  <si>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</si>
  <si>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</si>
  <si>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</si>
  <si>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</si>
  <si>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</si>
  <si>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</si>
  <si>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</si>
  <si>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</si>
  <si>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</si>
  <si>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</si>
  <si>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</si>
  <si>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</si>
  <si>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</si>
  <si>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</si>
  <si>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</si>
  <si>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</si>
  <si>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</si>
  <si>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</si>
  <si>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</si>
  <si>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</si>
  <si>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</si>
  <si>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</si>
  <si>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</si>
  <si>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</si>
  <si>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</si>
  <si>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</si>
  <si>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</si>
  <si>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</si>
  <si>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</si>
  <si>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</si>
  <si>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</si>
  <si>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</si>
  <si>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</si>
  <si>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</si>
  <si>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</si>
  <si>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</si>
  <si>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</si>
  <si>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</si>
  <si>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</si>
  <si>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</si>
  <si>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</si>
  <si>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</si>
  <si>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</si>
  <si>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</si>
  <si>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</si>
  <si>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</si>
  <si>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</si>
  <si>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</si>
  <si>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</si>
  <si>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</si>
  <si>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</si>
  <si>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</si>
  <si>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</si>
  <si>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</si>
  <si>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</si>
  <si>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</si>
  <si>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</si>
  <si>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</si>
  <si>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</si>
  <si>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</si>
  <si>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</si>
  <si>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</si>
  <si>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</si>
  <si>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</si>
  <si>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</si>
  <si>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</si>
  <si>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</si>
  <si>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</si>
  <si>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</si>
  <si>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</si>
  <si>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</si>
  <si>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</si>
  <si>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</si>
  <si>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</si>
  <si>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</si>
  <si>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</si>
  <si>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</si>
  <si>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</si>
  <si>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</si>
  <si>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</si>
  <si>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</si>
  <si>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</si>
  <si>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</si>
  <si>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</si>
  <si>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</si>
  <si>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</si>
  <si>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</si>
  <si>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</si>
  <si>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</si>
  <si>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</si>
  <si>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</si>
  <si>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</si>
  <si>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</si>
  <si>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</si>
  <si>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</si>
  <si>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</si>
  <si>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</si>
  <si>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</si>
  <si>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</si>
  <si>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</si>
  <si>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</si>
  <si>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</si>
  <si>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</si>
  <si>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</si>
  <si>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</si>
  <si>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</si>
  <si>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</si>
  <si>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</si>
  <si>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</si>
  <si>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</si>
  <si>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</si>
  <si>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</si>
  <si>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</si>
  <si>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</si>
  <si>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</si>
  <si>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</si>
  <si>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</si>
  <si>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</si>
  <si>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</si>
  <si>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</si>
  <si>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</si>
  <si>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</si>
  <si>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</si>
  <si>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</si>
  <si>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</si>
  <si>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</si>
  <si>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</si>
  <si>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</si>
  <si>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</si>
  <si>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</si>
  <si>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</si>
  <si>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</si>
  <si>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</si>
  <si>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</si>
  <si>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</si>
  <si>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</si>
  <si>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</si>
  <si>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</si>
  <si>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</si>
  <si>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</si>
  <si>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</si>
  <si>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</si>
  <si>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</si>
  <si>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</si>
  <si>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</si>
  <si>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</si>
  <si>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</si>
  <si>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</si>
  <si>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</si>
  <si>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</si>
  <si>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</si>
  <si>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</si>
  <si>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</si>
  <si>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</si>
  <si>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</si>
  <si>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</si>
  <si>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</si>
  <si>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</si>
  <si>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</si>
  <si>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</si>
  <si>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</si>
  <si>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</si>
  <si>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</si>
  <si>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</si>
  <si>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</si>
  <si>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</si>
  <si>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</si>
  <si>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</si>
  <si>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</si>
  <si>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</si>
  <si>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</si>
  <si>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</si>
  <si>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</si>
  <si>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</si>
  <si>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</si>
  <si>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</si>
  <si>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</si>
  <si>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</si>
  <si>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</si>
  <si>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</si>
  <si>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</si>
  <si>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</si>
  <si>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</si>
  <si>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</si>
  <si>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</si>
  <si>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</si>
  <si>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</si>
  <si>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</si>
  <si>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</si>
  <si>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</si>
  <si>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</si>
  <si>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</si>
  <si>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</si>
  <si>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</si>
  <si>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</si>
  <si>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</si>
  <si>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</si>
  <si>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</si>
  <si>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</si>
  <si>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</si>
  <si>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</si>
  <si>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</si>
  <si>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</si>
  <si>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</si>
  <si>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</si>
  <si>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</si>
  <si>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</si>
  <si>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</si>
  <si>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</si>
  <si>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</si>
  <si>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</si>
  <si>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</si>
  <si>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</si>
  <si>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</si>
  <si>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</si>
  <si>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</si>
  <si>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</si>
  <si>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</si>
  <si>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</si>
  <si>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</si>
  <si>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</si>
  <si>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</si>
  <si>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</si>
  <si>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</si>
  <si>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</si>
  <si>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</si>
  <si>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</si>
  <si>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</si>
  <si>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</si>
  <si>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</si>
  <si>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</si>
  <si>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</si>
  <si>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</si>
  <si>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</si>
  <si>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</si>
  <si>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</si>
  <si>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</si>
  <si>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</si>
  <si>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</si>
  <si>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</si>
  <si>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</si>
  <si>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</si>
  <si>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</si>
  <si>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</si>
  <si>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</si>
  <si>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</si>
  <si>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</si>
  <si>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</si>
  <si>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</si>
  <si>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</si>
  <si>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</si>
  <si>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</si>
  <si>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</si>
  <si>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</si>
  <si>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</si>
  <si>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</si>
  <si>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</si>
  <si>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</si>
  <si>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</si>
  <si>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</si>
  <si>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</si>
  <si>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</si>
  <si>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</si>
  <si>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</si>
  <si>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</si>
  <si>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</si>
  <si>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</si>
  <si>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</si>
  <si>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</si>
  <si>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</si>
  <si>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</si>
  <si>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</si>
  <si>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</si>
  <si>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</si>
  <si>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</si>
  <si>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</si>
  <si>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</si>
  <si>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</si>
  <si>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</si>
  <si>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</si>
  <si>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</si>
  <si>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</si>
  <si>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</si>
  <si>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</si>
  <si>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</si>
  <si>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</si>
  <si>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</si>
  <si>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</si>
  <si>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</si>
  <si>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</si>
  <si>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</si>
  <si>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</si>
  <si>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</si>
  <si>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</si>
  <si>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</si>
  <si>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</si>
  <si>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</si>
  <si>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</si>
  <si>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</si>
  <si>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</si>
  <si>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</si>
  <si>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</si>
  <si>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</si>
  <si>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</si>
  <si>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</si>
  <si>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</si>
  <si>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</si>
  <si>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</si>
  <si>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</si>
  <si>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</si>
  <si>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</si>
  <si>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</si>
  <si>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</si>
  <si>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</si>
  <si>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</si>
  <si>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</si>
  <si>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</si>
  <si>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</si>
  <si>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</si>
  <si>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</si>
  <si>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</si>
  <si>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</si>
  <si>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</si>
  <si>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</si>
  <si>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</si>
  <si>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</si>
  <si>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</si>
  <si>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</si>
  <si>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</si>
  <si>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</si>
  <si>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</si>
  <si>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</si>
  <si>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</si>
  <si>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</si>
  <si>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</si>
  <si>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</si>
  <si>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</si>
  <si>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</si>
  <si>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</si>
  <si>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</si>
  <si>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</si>
  <si>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</si>
  <si>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</si>
  <si>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</si>
  <si>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</si>
  <si>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</si>
  <si>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</si>
  <si>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</si>
  <si>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</si>
  <si>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</si>
  <si>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</si>
  <si>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</si>
  <si>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</si>
  <si>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</si>
  <si>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</si>
  <si>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</si>
  <si>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</si>
  <si>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</si>
  <si>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</si>
  <si>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</si>
  <si>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</si>
  <si>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</si>
  <si>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</si>
  <si>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</si>
  <si>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</si>
  <si>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</si>
  <si>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</si>
  <si>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</si>
  <si>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</si>
  <si>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</si>
  <si>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</si>
  <si>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</si>
  <si>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</si>
  <si>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</si>
  <si>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</si>
  <si>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</si>
  <si>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</si>
  <si>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</si>
  <si>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</si>
  <si>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</si>
  <si>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</si>
  <si>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</si>
  <si>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</si>
  <si>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</si>
  <si>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</si>
  <si>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</si>
  <si>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</si>
  <si>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</si>
  <si>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</si>
  <si>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</si>
  <si>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</si>
  <si>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</si>
  <si>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</si>
  <si>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</si>
  <si>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</si>
  <si>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</si>
  <si>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</si>
  <si>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</si>
  <si>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</si>
  <si>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</si>
  <si>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</si>
  <si>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</si>
  <si>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</si>
  <si>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</si>
  <si>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</si>
  <si>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</si>
  <si>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</si>
  <si>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</si>
  <si>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</si>
  <si>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</si>
  <si>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</si>
  <si>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</si>
  <si>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</si>
  <si>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</si>
  <si>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</si>
  <si>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</si>
  <si>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</si>
  <si>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</si>
  <si>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</si>
  <si>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</si>
  <si>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</si>
  <si>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</si>
  <si>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</si>
  <si>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</si>
  <si>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</si>
  <si>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</si>
  <si>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</si>
  <si>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</si>
  <si>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</si>
  <si>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</si>
  <si>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</si>
  <si>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</si>
  <si>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</si>
  <si>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</si>
  <si>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</si>
  <si>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</si>
  <si>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</si>
  <si>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</si>
  <si>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</si>
  <si>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</si>
  <si>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</si>
  <si>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</si>
  <si>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</si>
  <si>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</si>
  <si>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</si>
  <si>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</si>
  <si>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</si>
  <si>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</si>
  <si>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</si>
  <si>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</si>
  <si>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</si>
  <si>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</si>
  <si>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</si>
  <si>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</si>
  <si>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</si>
  <si>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</si>
  <si>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</si>
  <si>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</si>
  <si>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</si>
  <si>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</si>
  <si>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</si>
  <si>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</si>
  <si>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</si>
  <si>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</si>
  <si>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</si>
  <si>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</si>
  <si>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</si>
  <si>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</si>
  <si>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</si>
  <si>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</si>
  <si>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</si>
  <si>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</si>
  <si>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</si>
  <si>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</si>
  <si>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</si>
  <si>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</si>
  <si>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</si>
  <si>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</si>
  <si>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</si>
  <si>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</si>
  <si>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</si>
  <si>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</si>
  <si>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</si>
  <si>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</si>
  <si>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</si>
  <si>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</si>
  <si>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</si>
  <si>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</si>
  <si>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</si>
  <si>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</si>
  <si>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</si>
  <si>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</si>
  <si>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</si>
  <si>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</si>
  <si>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</si>
  <si>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</si>
  <si>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</si>
  <si>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</si>
  <si>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</si>
  <si>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</si>
  <si>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</si>
  <si>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</si>
  <si>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</si>
  <si>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</si>
  <si>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</si>
  <si>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</si>
  <si>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</si>
  <si>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</si>
  <si>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</si>
  <si>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</si>
  <si>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</si>
  <si>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</si>
  <si>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</si>
  <si>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</si>
  <si>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</si>
  <si>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</si>
  <si>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</si>
  <si>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</si>
  <si>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</si>
  <si>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</si>
  <si>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</si>
  <si>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</si>
  <si>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</si>
  <si>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</si>
  <si>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</si>
  <si>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</si>
  <si>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</si>
  <si>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</si>
  <si>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</si>
  <si>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</si>
  <si>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</si>
  <si>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</si>
  <si>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</si>
  <si>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</si>
  <si>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</si>
  <si>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</si>
  <si>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</si>
  <si>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</si>
  <si>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</si>
  <si>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</si>
  <si>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</si>
  <si>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</si>
  <si>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</si>
  <si>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</si>
  <si>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</si>
  <si>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</si>
  <si>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</si>
  <si>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</si>
  <si>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</si>
  <si>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</si>
  <si>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</si>
  <si>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</si>
  <si>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</si>
  <si>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</si>
  <si>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</si>
  <si>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</si>
  <si>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</si>
  <si>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</si>
  <si>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</si>
  <si>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</si>
  <si>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</si>
  <si>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</si>
  <si>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</si>
  <si>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</si>
  <si>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</si>
  <si>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</si>
  <si>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</si>
  <si>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</si>
  <si>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</si>
  <si>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</si>
  <si>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</si>
  <si>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</si>
  <si>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</si>
  <si>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</si>
  <si>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</si>
  <si>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</si>
  <si>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</si>
  <si>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</si>
  <si>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</si>
  <si>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</si>
  <si>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</si>
  <si>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</si>
  <si>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</si>
  <si>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</si>
  <si>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</si>
  <si>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</si>
  <si>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</si>
  <si>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</si>
  <si>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</si>
  <si>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</si>
  <si>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</si>
  <si>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</si>
  <si>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</si>
  <si>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</si>
  <si>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</si>
  <si>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</si>
  <si>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</si>
  <si>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</si>
  <si>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</si>
  <si>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</si>
  <si>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</si>
  <si>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</si>
  <si>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</si>
  <si>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</si>
  <si>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</si>
  <si>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</si>
  <si>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</si>
  <si>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</si>
  <si>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</si>
  <si>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</si>
  <si>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</si>
  <si>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</si>
  <si>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</si>
  <si>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</si>
  <si>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</si>
  <si>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</si>
  <si>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</si>
  <si>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</si>
  <si>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</si>
  <si>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</si>
  <si>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</si>
  <si>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</si>
  <si>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</si>
  <si>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</si>
  <si>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</si>
  <si>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</si>
  <si>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</si>
  <si>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</si>
  <si>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</si>
  <si>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</si>
  <si>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</si>
  <si>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</si>
  <si>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</si>
  <si>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</si>
  <si>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</si>
  <si>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</si>
  <si>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</si>
  <si>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</si>
  <si>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</si>
  <si>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</si>
  <si>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</si>
  <si>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</si>
  <si>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</si>
  <si>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</si>
  <si>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</si>
  <si>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</si>
  <si>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</si>
  <si>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</si>
  <si>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</si>
  <si>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</si>
  <si>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</si>
  <si>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</si>
  <si>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</si>
  <si>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</si>
  <si>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</si>
  <si>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</si>
  <si>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</si>
  <si>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</si>
  <si>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</si>
  <si>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</si>
  <si>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</si>
  <si>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</si>
  <si>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</si>
  <si>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</si>
  <si>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</si>
  <si>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</si>
  <si>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</si>
  <si>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</si>
  <si>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</si>
  <si>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</si>
  <si>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</si>
  <si>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</si>
  <si>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</si>
  <si>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</si>
  <si>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</si>
  <si>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</si>
  <si>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</si>
  <si>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</si>
  <si>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</si>
  <si>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</si>
  <si>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</si>
  <si>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</si>
  <si>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</si>
  <si>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</si>
  <si>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</si>
  <si>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</si>
  <si>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</si>
  <si>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</si>
  <si>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</si>
  <si>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</si>
  <si>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</si>
  <si>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</si>
  <si>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</si>
  <si>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</si>
  <si>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</si>
  <si>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</si>
  <si>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</si>
  <si>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</si>
  <si>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</si>
  <si>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</si>
  <si>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</si>
  <si>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</si>
  <si>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</si>
  <si>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</si>
  <si>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</si>
  <si>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</si>
  <si>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</si>
  <si>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</si>
  <si>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</si>
  <si>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</si>
  <si>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</si>
  <si>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</si>
  <si>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</si>
  <si>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</si>
  <si>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</si>
  <si>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</si>
  <si>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</si>
  <si>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</si>
  <si>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</si>
  <si>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</si>
  <si>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</si>
  <si>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</si>
  <si>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</si>
  <si>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</si>
  <si>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</si>
  <si>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</si>
  <si>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</si>
  <si>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</si>
  <si>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</si>
  <si>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</si>
  <si>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</si>
  <si>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</si>
  <si>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</si>
  <si>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</si>
  <si>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</si>
  <si>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</si>
  <si>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</si>
  <si>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</si>
  <si>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</si>
  <si>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</si>
  <si>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</si>
  <si>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</si>
  <si>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</si>
  <si>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</si>
  <si>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</si>
  <si>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</si>
  <si>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</si>
  <si>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</si>
  <si>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</si>
  <si>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</si>
  <si>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</si>
  <si>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</si>
  <si>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</si>
  <si>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</si>
  <si>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</si>
  <si>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</si>
  <si>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</si>
  <si>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</si>
  <si>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</si>
  <si>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</si>
  <si>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</si>
  <si>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</si>
  <si>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</si>
  <si>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</si>
  <si>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</si>
  <si>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</si>
  <si>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</si>
  <si>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</si>
  <si>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</si>
  <si>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</si>
  <si>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</si>
  <si>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</si>
  <si>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</si>
  <si>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</si>
  <si>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</si>
  <si>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</si>
  <si>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</si>
  <si>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</si>
  <si>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</si>
  <si>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</si>
  <si>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</si>
  <si>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</si>
  <si>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</si>
  <si>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</si>
  <si>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</si>
  <si>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</si>
  <si>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</si>
  <si>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</si>
  <si>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</si>
  <si>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</si>
  <si>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</si>
  <si>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</si>
  <si>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</si>
  <si>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</si>
  <si>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</si>
  <si>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</si>
  <si>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</si>
  <si>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</si>
  <si>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</si>
  <si>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</si>
  <si>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</si>
  <si>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</si>
  <si>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</si>
  <si>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</si>
  <si>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</si>
  <si>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</si>
  <si>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</si>
  <si>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</si>
  <si>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</si>
  <si>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</si>
  <si>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</si>
  <si>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</si>
  <si>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</si>
  <si>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</si>
  <si>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</si>
  <si>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</si>
  <si>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</si>
  <si>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</si>
  <si>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</si>
  <si>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</si>
  <si>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</si>
  <si>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</si>
  <si>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</si>
  <si>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</si>
  <si>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</si>
  <si>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</si>
  <si>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</si>
  <si>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</si>
  <si>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</si>
  <si>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</si>
  <si>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</si>
  <si>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</si>
  <si>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</si>
  <si>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</si>
  <si>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</si>
  <si>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</si>
  <si>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</si>
  <si>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</si>
  <si>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</si>
  <si>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</si>
  <si>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</si>
  <si>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</si>
  <si>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</si>
  <si>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</si>
  <si>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</si>
  <si>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</si>
  <si>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</si>
  <si>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</si>
  <si>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</si>
  <si>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</si>
  <si>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</si>
  <si>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</si>
  <si>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</si>
  <si>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</si>
  <si>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</si>
  <si>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</si>
  <si>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</si>
  <si>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</si>
  <si>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</si>
  <si>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</si>
  <si>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</si>
  <si>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</si>
  <si>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</si>
  <si>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</si>
  <si>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</si>
  <si>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</si>
  <si>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</si>
  <si>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</si>
  <si>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</si>
  <si>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</si>
  <si>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</si>
  <si>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</si>
  <si>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</si>
  <si>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</si>
  <si>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</si>
  <si>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</si>
  <si>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</si>
  <si>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</si>
  <si>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</si>
  <si>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</si>
  <si>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</si>
  <si>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</si>
  <si>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</si>
  <si>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</si>
  <si>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</si>
  <si>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</si>
  <si>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</si>
  <si>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</si>
  <si>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</si>
  <si>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</si>
  <si>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</si>
  <si>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</si>
  <si>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</si>
  <si>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</si>
  <si>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</si>
  <si>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</si>
  <si>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</si>
  <si>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</si>
  <si>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</si>
  <si>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</si>
  <si>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</si>
  <si>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</si>
  <si>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</si>
  <si>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</si>
  <si>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</si>
  <si>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</si>
  <si>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</si>
  <si>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</si>
  <si>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</si>
  <si>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</si>
  <si>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</si>
  <si>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</si>
  <si>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</si>
  <si>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</si>
  <si>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</si>
  <si>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</si>
  <si>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</si>
  <si>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</si>
  <si>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</si>
  <si>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</si>
  <si>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</si>
  <si>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</si>
  <si>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</si>
  <si>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</si>
  <si>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</si>
  <si>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</si>
  <si>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</si>
  <si>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</si>
  <si>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</si>
  <si>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</si>
  <si>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</si>
  <si>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</si>
  <si>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</si>
  <si>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</si>
  <si>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</si>
  <si>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</si>
  <si>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</si>
  <si>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</si>
  <si>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</si>
  <si>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</si>
  <si>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</si>
  <si>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</si>
  <si>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</si>
  <si>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</si>
  <si>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</si>
  <si>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</si>
  <si>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</si>
  <si>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</si>
  <si>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</si>
  <si>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</si>
  <si>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</si>
  <si>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</si>
  <si>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</si>
  <si>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</si>
  <si>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</si>
  <si>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</si>
  <si>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</si>
  <si>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</si>
  <si>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</si>
  <si>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</si>
  <si>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</si>
  <si>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</si>
  <si>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</si>
  <si>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</si>
  <si>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</si>
  <si>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</si>
  <si>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</si>
  <si>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</si>
  <si>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</si>
  <si>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</si>
  <si>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</si>
  <si>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</si>
  <si>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</si>
  <si>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</si>
  <si>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</si>
  <si>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</si>
  <si>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</si>
  <si>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</si>
  <si>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</si>
  <si>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</si>
  <si>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</si>
  <si>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</si>
  <si>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</si>
  <si>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</si>
  <si>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</si>
  <si>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</si>
  <si>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</si>
  <si>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</si>
  <si>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</si>
  <si>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</si>
  <si>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</si>
  <si>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</si>
  <si>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</si>
  <si>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</si>
  <si>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</si>
  <si>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</si>
  <si>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</si>
  <si>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</si>
  <si>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</si>
  <si>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</si>
  <si>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</si>
  <si>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</si>
  <si>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</si>
  <si>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</si>
  <si>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</si>
  <si>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</si>
  <si>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</si>
  <si>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</si>
  <si>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</si>
  <si>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</si>
  <si>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</si>
  <si>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</si>
  <si>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</si>
  <si>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</si>
  <si>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</si>
  <si>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</si>
  <si>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</si>
  <si>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</si>
  <si>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</si>
  <si>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</si>
  <si>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</si>
  <si>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</si>
  <si>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</si>
  <si>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</si>
  <si>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</si>
  <si>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</si>
  <si>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</si>
  <si>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</si>
  <si>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</si>
  <si>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</si>
  <si>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</si>
  <si>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</si>
  <si>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</si>
  <si>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</si>
  <si>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</si>
  <si>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</si>
  <si>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</si>
  <si>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</si>
  <si>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</si>
  <si>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</si>
  <si>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</si>
  <si>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</si>
  <si>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</si>
  <si>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</si>
  <si>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</si>
  <si>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</si>
  <si>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</si>
  <si>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</si>
  <si>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</si>
  <si>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</si>
  <si>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</si>
  <si>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</si>
  <si>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</si>
  <si>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</si>
  <si>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</si>
  <si>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</si>
  <si>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</si>
  <si>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</si>
  <si>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</si>
  <si>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</si>
  <si>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</si>
  <si>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</si>
  <si>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</si>
  <si>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</si>
  <si>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</si>
  <si>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</si>
  <si>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</si>
  <si>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</si>
  <si>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</si>
  <si>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</si>
  <si>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</si>
  <si>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</si>
  <si>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</si>
  <si>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</si>
  <si>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</si>
  <si>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</si>
  <si>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</si>
  <si>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</si>
  <si>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</si>
  <si>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</si>
  <si>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</si>
  <si>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</si>
  <si>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</si>
  <si>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</si>
  <si>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</si>
  <si>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</si>
  <si>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</si>
  <si>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</si>
  <si>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</si>
  <si>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</si>
  <si>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</si>
  <si>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</si>
  <si>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</si>
  <si>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</si>
  <si>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</si>
  <si>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</si>
  <si>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</si>
  <si>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</si>
  <si>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</si>
  <si>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</si>
  <si>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</si>
  <si>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</si>
  <si>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</si>
  <si>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</si>
  <si>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</si>
  <si>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</si>
  <si>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</si>
  <si>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</si>
  <si>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</si>
  <si>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</si>
  <si>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</si>
  <si>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</si>
  <si>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</si>
  <si>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</si>
  <si>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</si>
  <si>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</si>
  <si>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</si>
  <si>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</si>
  <si>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</si>
  <si>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</si>
  <si>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</si>
  <si>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</si>
  <si>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</si>
  <si>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</si>
  <si>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</si>
  <si>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</si>
  <si>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</si>
  <si>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</si>
  <si>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</si>
  <si>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</si>
  <si>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</si>
  <si>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</si>
  <si>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</si>
  <si>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</si>
  <si>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</si>
  <si>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</si>
  <si>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</si>
  <si>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</si>
  <si>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</si>
  <si>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</si>
  <si>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</si>
  <si>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</si>
  <si>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</si>
  <si>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</si>
  <si>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</si>
  <si>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</si>
  <si>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</si>
  <si>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</si>
  <si>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</si>
  <si>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</si>
  <si>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</si>
  <si>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</si>
  <si>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</si>
  <si>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</si>
  <si>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</si>
  <si>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</si>
  <si>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</si>
  <si>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</si>
  <si>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</si>
  <si>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</si>
  <si>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</si>
  <si>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</si>
  <si>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</si>
  <si>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</si>
  <si>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</si>
  <si>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</si>
  <si>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</si>
  <si>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</si>
  <si>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</si>
  <si>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</si>
  <si>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</si>
  <si>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</si>
  <si>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</si>
  <si>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</si>
  <si>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</si>
  <si>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</si>
  <si>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</si>
  <si>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</si>
  <si>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</si>
  <si>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</si>
  <si>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</si>
  <si>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</si>
  <si>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</si>
  <si>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</si>
  <si>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</si>
  <si>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</si>
  <si>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</si>
  <si>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</si>
  <si>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</si>
  <si>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</si>
  <si>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</si>
  <si>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</si>
  <si>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</si>
  <si>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</si>
  <si>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</si>
  <si>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</si>
  <si>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</si>
  <si>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</si>
  <si>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</si>
  <si>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</si>
  <si>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</si>
  <si>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</si>
  <si>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</si>
  <si>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</si>
  <si>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</si>
  <si>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</si>
  <si>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</si>
  <si>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</si>
  <si>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</si>
  <si>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</si>
  <si>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</si>
  <si>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</si>
  <si>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</si>
  <si>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</si>
  <si>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</si>
  <si>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</si>
  <si>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</si>
  <si>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</si>
  <si>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</si>
  <si>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</si>
  <si>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</si>
  <si>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</si>
  <si>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</si>
  <si>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</si>
  <si>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</si>
  <si>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</si>
  <si>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</si>
  <si>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</si>
  <si>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</si>
  <si>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</si>
  <si>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</si>
  <si>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</si>
  <si>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</si>
  <si>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</si>
  <si>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</si>
  <si>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</si>
  <si>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</si>
  <si>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</si>
  <si>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</si>
  <si>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</si>
  <si>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</si>
  <si>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</si>
  <si>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</si>
  <si>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</si>
  <si>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</si>
  <si>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</si>
  <si>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</si>
  <si>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</si>
  <si>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</si>
  <si>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</si>
  <si>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</si>
  <si>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</si>
  <si>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</si>
  <si>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</si>
  <si>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</si>
  <si>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</si>
  <si>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</si>
  <si>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</si>
  <si>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</si>
  <si>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</si>
  <si>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</si>
  <si>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</si>
  <si>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</si>
  <si>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</si>
  <si>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</si>
  <si>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</si>
  <si>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</si>
  <si>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</si>
  <si>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</si>
  <si>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</si>
  <si>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</si>
  <si>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</si>
  <si>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</si>
  <si>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</si>
  <si>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</si>
  <si>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</si>
  <si>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</si>
  <si>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</si>
  <si>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</si>
  <si>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</si>
  <si>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</si>
  <si>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</si>
  <si>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</si>
  <si>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</si>
  <si>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</si>
  <si>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</si>
  <si>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</si>
  <si>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</si>
  <si>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</si>
  <si>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</si>
  <si>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</si>
  <si>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</si>
  <si>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</si>
  <si>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</si>
  <si>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</si>
  <si>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</si>
  <si>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</si>
  <si>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</si>
  <si>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</si>
  <si>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</si>
  <si>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</si>
  <si>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</si>
  <si>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</si>
  <si>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</si>
  <si>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</si>
  <si>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</si>
  <si>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</si>
  <si>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</si>
  <si>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</si>
  <si>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</si>
  <si>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</si>
  <si>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</si>
  <si>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</si>
  <si>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</si>
  <si>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</si>
  <si>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</si>
  <si>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</si>
  <si>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</si>
  <si>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</si>
  <si>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</si>
  <si>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</si>
  <si>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</si>
  <si>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</si>
  <si>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</si>
  <si>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</si>
  <si>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</si>
  <si>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</si>
  <si>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</si>
  <si>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</si>
  <si>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</si>
  <si>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</si>
  <si>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</si>
  <si>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</si>
  <si>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</si>
  <si>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</si>
  <si>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</si>
  <si>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</si>
  <si>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</si>
  <si>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</si>
  <si>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</si>
  <si>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</si>
  <si>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</si>
  <si>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</si>
  <si>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</si>
  <si>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</si>
  <si>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</si>
  <si>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</si>
  <si>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</si>
  <si>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</si>
  <si>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</si>
  <si>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</si>
  <si>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</si>
  <si>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</si>
  <si>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</si>
  <si>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</si>
  <si>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</si>
  <si>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</si>
  <si>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</si>
  <si>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</si>
  <si>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</si>
  <si>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</si>
  <si>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</si>
  <si>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</si>
  <si>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</si>
  <si>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</si>
  <si>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</si>
  <si>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</si>
  <si>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</si>
  <si>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</si>
  <si>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</si>
  <si>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</si>
  <si>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</si>
  <si>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</si>
  <si>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</si>
  <si>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</si>
  <si>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</si>
  <si>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</si>
  <si>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</si>
  <si>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</si>
  <si>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</si>
  <si>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</si>
  <si>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</si>
  <si>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</si>
  <si>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</si>
  <si>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</si>
  <si>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</si>
  <si>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</si>
  <si>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</si>
  <si>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</si>
  <si>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</si>
  <si>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</si>
  <si>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</si>
  <si>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</si>
  <si>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</si>
  <si>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</si>
  <si>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</si>
  <si>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</si>
  <si>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</si>
  <si>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</si>
  <si>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</si>
  <si>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</si>
  <si>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</si>
  <si>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</si>
  <si>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</si>
  <si>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</si>
  <si>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</si>
  <si>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</si>
  <si>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</si>
  <si>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</si>
  <si>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</si>
  <si>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</si>
  <si>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</si>
  <si>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</si>
  <si>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</si>
  <si>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</si>
  <si>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</si>
  <si>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</si>
  <si>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</si>
  <si>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</si>
  <si>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</si>
  <si>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</si>
  <si>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</si>
  <si>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</si>
  <si>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</si>
  <si>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</si>
  <si>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</si>
  <si>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</si>
  <si>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</si>
  <si>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</si>
  <si>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</si>
  <si>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</si>
  <si>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</si>
  <si>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</si>
  <si>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</si>
  <si>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</si>
  <si>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</si>
  <si>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</si>
  <si>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</si>
  <si>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</si>
  <si>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</si>
  <si>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</si>
  <si>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</si>
  <si>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</si>
  <si>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</si>
  <si>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</si>
  <si>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</si>
  <si>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</si>
  <si>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</si>
  <si>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</si>
  <si>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</si>
  <si>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</si>
  <si>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</si>
  <si>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</si>
  <si>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</si>
  <si>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</si>
  <si>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</si>
  <si>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</si>
  <si>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</si>
  <si>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</si>
  <si>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</si>
  <si>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</si>
  <si>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</si>
  <si>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</si>
  <si>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</si>
  <si>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</si>
  <si>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</si>
  <si>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</si>
  <si>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</si>
  <si>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</si>
  <si>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</si>
  <si>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</si>
  <si>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</si>
  <si>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</si>
  <si>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</si>
  <si>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</si>
  <si>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</si>
  <si>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</si>
  <si>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</si>
  <si>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</si>
  <si>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</si>
  <si>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</si>
  <si>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</si>
  <si>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</si>
  <si>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</si>
  <si>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</si>
  <si>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</si>
  <si>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</si>
  <si>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</si>
  <si>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</si>
  <si>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</si>
  <si>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</si>
  <si>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</si>
  <si>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</si>
  <si>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</si>
  <si>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</si>
  <si>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</si>
  <si>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</si>
  <si>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</si>
  <si>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</si>
  <si>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</si>
  <si>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</si>
  <si>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</si>
  <si>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</si>
  <si>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</si>
  <si>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</si>
  <si>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</si>
  <si>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</si>
  <si>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</si>
  <si>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</si>
  <si>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</si>
  <si>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</si>
  <si>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</si>
  <si>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</si>
  <si>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</si>
  <si>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</si>
  <si>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</si>
  <si>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</si>
  <si>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</si>
  <si>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</si>
  <si>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</si>
  <si>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</si>
  <si>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</si>
  <si>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</si>
  <si>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</si>
  <si>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</si>
  <si>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</si>
  <si>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</si>
  <si>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</si>
  <si>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</si>
  <si>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</si>
  <si>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</si>
  <si>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</si>
  <si>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</si>
  <si>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</si>
  <si>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</si>
  <si>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</si>
  <si>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</si>
  <si>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</si>
  <si>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</si>
  <si>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</si>
  <si>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</si>
  <si>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</si>
  <si>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</si>
  <si>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</si>
  <si>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</si>
  <si>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</si>
  <si>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</si>
  <si>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</si>
  <si>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</si>
  <si>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</si>
  <si>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</si>
  <si>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</si>
  <si>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</si>
  <si>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</si>
  <si>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</si>
  <si>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</si>
  <si>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</si>
  <si>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</si>
  <si>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</si>
  <si>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</si>
  <si>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</si>
  <si>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</si>
  <si>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</si>
  <si>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</si>
  <si>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</si>
  <si>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</si>
  <si>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</si>
  <si>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</si>
  <si>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</si>
  <si>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</si>
  <si>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</si>
  <si>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</si>
  <si>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</si>
  <si>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</si>
  <si>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</si>
  <si>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</si>
  <si>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</si>
  <si>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</si>
  <si>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</si>
  <si>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</si>
  <si>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</si>
  <si>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</si>
  <si>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</si>
  <si>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</si>
  <si>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</si>
  <si>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</si>
  <si>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</si>
  <si>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</si>
  <si>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</si>
  <si>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</si>
  <si>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</si>
  <si>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</si>
  <si>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</si>
  <si>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</si>
  <si>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</si>
  <si>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</si>
  <si>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</si>
  <si>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</si>
  <si>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</si>
  <si>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</si>
  <si>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</si>
  <si>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</si>
  <si>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</si>
  <si>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</si>
  <si>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</si>
  <si>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</si>
  <si>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</si>
  <si>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</si>
  <si>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</si>
  <si>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</si>
  <si>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</si>
  <si>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</si>
  <si>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</si>
  <si>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</si>
  <si>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</si>
  <si>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</si>
  <si>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</si>
  <si>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</si>
  <si>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</si>
  <si>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</si>
  <si>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</si>
  <si>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</si>
  <si>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</si>
  <si>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</si>
  <si>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</si>
  <si>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</si>
  <si>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</si>
  <si>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</si>
  <si>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</si>
  <si>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</si>
  <si>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</si>
  <si>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</si>
  <si>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</si>
  <si>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</si>
  <si>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</si>
  <si>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</si>
  <si>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</si>
  <si>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</si>
  <si>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</si>
  <si>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</si>
  <si>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</si>
  <si>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</si>
  <si>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</si>
  <si>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</si>
  <si>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</si>
  <si>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</si>
  <si>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</si>
  <si>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</si>
  <si>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</si>
  <si>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</si>
  <si>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</si>
  <si>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</si>
  <si>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</si>
  <si>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</si>
  <si>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</si>
  <si>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</si>
  <si>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</si>
  <si>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</si>
  <si>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</si>
  <si>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</si>
  <si>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</si>
  <si>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</si>
  <si>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</si>
  <si>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</si>
  <si>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</si>
  <si>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</si>
  <si>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</si>
  <si>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</si>
  <si>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</si>
  <si>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</si>
  <si>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</si>
  <si>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</si>
  <si>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</si>
  <si>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</si>
  <si>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</si>
  <si>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</si>
  <si>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</si>
  <si>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</si>
  <si>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</si>
  <si>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</si>
  <si>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</si>
  <si>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</si>
  <si>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</si>
  <si>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</si>
  <si>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</si>
  <si>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</si>
  <si>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</si>
  <si>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</si>
  <si>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</si>
  <si>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</si>
  <si>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</si>
  <si>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</si>
  <si>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</si>
  <si>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</si>
  <si>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</si>
  <si>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</si>
  <si>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</si>
  <si>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</si>
  <si>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</si>
  <si>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</si>
  <si>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</si>
  <si>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</si>
  <si>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</si>
  <si>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</si>
  <si>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</si>
  <si>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</si>
  <si>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</si>
  <si>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</si>
  <si>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</si>
  <si>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</si>
  <si>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</si>
  <si>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</si>
  <si>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</si>
  <si>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</si>
  <si>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</si>
  <si>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</si>
  <si>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</si>
  <si>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</si>
  <si>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</si>
  <si>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</si>
  <si>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</si>
  <si>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</si>
  <si>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</si>
  <si>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</si>
  <si>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</si>
  <si>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</si>
  <si>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</si>
  <si>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</si>
  <si>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</si>
  <si>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</si>
  <si>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</si>
  <si>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</si>
  <si>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</si>
  <si>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</si>
  <si>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</si>
  <si>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</si>
  <si>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</si>
  <si>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</si>
  <si>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</si>
  <si>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</si>
  <si>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</si>
  <si>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</si>
  <si>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</si>
  <si>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</si>
  <si>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</si>
  <si>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</si>
  <si>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</si>
  <si>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</si>
  <si>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</si>
  <si>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</si>
  <si>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</si>
  <si>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</si>
  <si>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</si>
  <si>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</si>
  <si>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</si>
  <si>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</si>
  <si>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</si>
  <si>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</si>
  <si>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</si>
  <si>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</si>
  <si>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</si>
  <si>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</si>
  <si>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</si>
  <si>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</si>
  <si>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</si>
  <si>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</si>
  <si>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</si>
  <si>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</si>
  <si>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</si>
  <si>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</si>
  <si>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</si>
  <si>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</si>
  <si>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</si>
  <si>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</si>
  <si>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</si>
  <si>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</si>
  <si>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</si>
  <si>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</si>
  <si>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</si>
  <si>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</si>
  <si>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</si>
  <si>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</si>
  <si>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</si>
  <si>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</si>
  <si>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</si>
  <si>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</si>
  <si>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</si>
  <si>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</si>
  <si>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</si>
  <si>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</si>
  <si>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</si>
  <si>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</si>
  <si>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</si>
  <si>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</si>
  <si>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</si>
  <si>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</si>
  <si>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</si>
  <si>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</si>
  <si>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</si>
  <si>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</si>
  <si>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</si>
  <si>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</si>
  <si>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</si>
  <si>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</si>
  <si>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</si>
  <si>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</si>
  <si>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</si>
  <si>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</si>
  <si>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</si>
  <si>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</si>
  <si>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</si>
  <si>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</si>
  <si>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</si>
  <si>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</si>
  <si>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</si>
  <si>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</si>
  <si>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</si>
  <si>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</si>
  <si>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</si>
  <si>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</si>
  <si>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</si>
  <si>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</si>
  <si>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</si>
  <si>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</si>
  <si>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</si>
  <si>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</si>
  <si>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</si>
  <si>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</si>
  <si>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</si>
  <si>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</si>
  <si>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</si>
  <si>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</si>
  <si>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</si>
  <si>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</si>
  <si>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</si>
  <si>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</si>
  <si>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</si>
  <si>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</si>
  <si>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</si>
  <si>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</si>
  <si>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</si>
  <si>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</si>
  <si>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</si>
  <si>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</si>
  <si>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</si>
  <si>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</si>
  <si>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</si>
  <si>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</si>
  <si>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</si>
  <si>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</si>
  <si>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</si>
  <si>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</si>
  <si>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</si>
  <si>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</si>
  <si>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</si>
  <si>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</si>
  <si>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</si>
  <si>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</si>
  <si>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</si>
  <si>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</si>
  <si>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</si>
  <si>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</si>
  <si>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</si>
  <si>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</si>
  <si>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</si>
  <si>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</si>
  <si>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</si>
  <si>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</si>
  <si>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</si>
  <si>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</si>
  <si>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</si>
  <si>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</si>
  <si>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</si>
  <si>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</si>
  <si>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</si>
  <si>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</si>
  <si>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</si>
  <si>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</si>
  <si>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</si>
  <si>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</si>
  <si>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</si>
  <si>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</si>
  <si>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</si>
  <si>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</si>
  <si>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</si>
  <si>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</si>
  <si>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</si>
  <si>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</si>
  <si>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</si>
  <si>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</si>
  <si>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</si>
  <si>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</si>
  <si>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</si>
  <si>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</si>
  <si>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</si>
  <si>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</si>
  <si>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</si>
  <si>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</si>
  <si>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</si>
  <si>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</si>
  <si>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</si>
  <si>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</si>
  <si>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</si>
  <si>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</si>
  <si>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</si>
  <si>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</si>
  <si>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</si>
  <si>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</si>
  <si>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</si>
  <si>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</si>
  <si>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</si>
  <si>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</si>
  <si>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</si>
  <si>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</si>
  <si>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</si>
  <si>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</si>
  <si>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</si>
  <si>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</si>
  <si>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</si>
  <si>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</si>
  <si>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</si>
  <si>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</si>
  <si>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</si>
  <si>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</si>
  <si>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</si>
  <si>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</si>
  <si>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</si>
  <si>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</si>
  <si>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</si>
  <si>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</si>
  <si>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</si>
  <si>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</si>
  <si>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</si>
  <si>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</si>
  <si>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</si>
  <si>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</si>
  <si>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</si>
  <si>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</si>
  <si>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</si>
  <si>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</si>
  <si>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</si>
  <si>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</si>
  <si>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</si>
  <si>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</si>
  <si>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</si>
  <si>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</si>
  <si>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</si>
  <si>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</si>
  <si>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</si>
  <si>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</si>
  <si>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</si>
  <si>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</si>
  <si>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</si>
  <si>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</si>
  <si>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</si>
  <si>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</si>
  <si>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</si>
  <si>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</si>
  <si>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</si>
  <si>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</si>
  <si>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</si>
  <si>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</si>
  <si>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</si>
  <si>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</si>
  <si>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</si>
  <si>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</si>
  <si>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</si>
  <si>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</si>
  <si>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</si>
  <si>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</si>
  <si>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</si>
  <si>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</si>
  <si>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</si>
  <si>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</si>
  <si>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</si>
  <si>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</si>
  <si>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</si>
  <si>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</si>
  <si>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</si>
  <si>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</si>
  <si>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</si>
  <si>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</si>
  <si>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</si>
  <si>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</si>
  <si>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</si>
  <si>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</si>
  <si>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</si>
  <si>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</si>
  <si>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</si>
  <si>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</si>
  <si>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</si>
  <si>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</si>
  <si>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</si>
  <si>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</si>
  <si>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</si>
  <si>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</si>
  <si>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</si>
  <si>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</si>
  <si>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</si>
  <si>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</si>
  <si>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</si>
  <si>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</si>
  <si>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</si>
  <si>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</si>
  <si>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</si>
  <si>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</si>
  <si>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</si>
  <si>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</si>
  <si>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</si>
  <si>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</si>
  <si>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</si>
  <si>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</si>
  <si>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</si>
  <si>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</si>
  <si>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</si>
  <si>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</si>
  <si>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</si>
  <si>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</si>
  <si>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</si>
  <si>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</si>
  <si>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</si>
  <si>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</si>
  <si>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</si>
  <si>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</si>
  <si>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</si>
  <si>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</si>
  <si>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</si>
  <si>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</si>
  <si>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</si>
  <si>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</si>
  <si>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</si>
  <si>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</si>
  <si>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</si>
  <si>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</si>
  <si>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</si>
  <si>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</si>
  <si>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</si>
  <si>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</si>
  <si>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</si>
  <si>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</si>
  <si>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</si>
  <si>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</si>
  <si>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</si>
  <si>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</si>
  <si>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</si>
  <si>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</si>
  <si>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</si>
  <si>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</si>
  <si>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</si>
  <si>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</si>
  <si>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</si>
  <si>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</si>
  <si>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</si>
  <si>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</si>
  <si>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</si>
  <si>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</si>
  <si>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</si>
  <si>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</si>
  <si>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</si>
  <si>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</si>
  <si>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</si>
  <si>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</si>
  <si>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</si>
  <si>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</si>
  <si>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</si>
  <si>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</si>
  <si>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</si>
  <si>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</si>
  <si>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</si>
  <si>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</si>
  <si>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</si>
  <si>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</si>
  <si>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</si>
  <si>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</si>
  <si>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</si>
  <si>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</si>
  <si>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</si>
  <si>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</si>
  <si>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</si>
  <si>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</si>
  <si>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</si>
  <si>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</si>
  <si>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</si>
  <si>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</si>
  <si>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</si>
  <si>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</si>
  <si>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</si>
  <si>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</si>
  <si>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</si>
  <si>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</si>
  <si>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</si>
  <si>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</si>
  <si>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</si>
  <si>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</si>
  <si>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</si>
  <si>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</si>
  <si>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</si>
  <si>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</si>
  <si>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</si>
  <si>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</si>
  <si>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</si>
  <si>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</si>
  <si>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</si>
  <si>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</si>
  <si>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</si>
  <si>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</si>
  <si>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</si>
  <si>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</si>
  <si>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</si>
  <si>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</si>
  <si>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</si>
  <si>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</si>
  <si>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</si>
  <si>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</si>
  <si>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</si>
  <si>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</si>
  <si>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</si>
  <si>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</si>
  <si>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</si>
  <si>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</si>
  <si>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</si>
  <si>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</si>
  <si>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</si>
  <si>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</si>
  <si>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</si>
  <si>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</si>
  <si>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</si>
  <si>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</si>
  <si>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</si>
  <si>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</si>
  <si>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</si>
  <si>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</si>
  <si>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</si>
  <si>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</si>
  <si>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</si>
  <si>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</si>
  <si>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</si>
  <si>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</si>
  <si>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</si>
  <si>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</si>
  <si>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</si>
  <si>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</si>
  <si>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</si>
  <si>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</si>
  <si>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</si>
  <si>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</si>
  <si>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</si>
  <si>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</si>
  <si>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</si>
  <si>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</si>
  <si>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</si>
  <si>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</si>
  <si>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</si>
  <si>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</si>
  <si>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</si>
  <si>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</si>
  <si>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</si>
  <si>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</si>
  <si>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</si>
  <si>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</si>
  <si>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</si>
  <si>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</si>
  <si>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</si>
  <si>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</si>
  <si>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</si>
  <si>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</si>
  <si>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</si>
  <si>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</si>
  <si>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</si>
  <si>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</si>
  <si>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</si>
  <si>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</si>
  <si>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</si>
  <si>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</si>
  <si>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</si>
  <si>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</si>
  <si>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</si>
  <si>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</si>
  <si>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</si>
  <si>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</si>
  <si>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</si>
  <si>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</si>
  <si>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</si>
  <si>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</si>
  <si>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</si>
  <si>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</si>
  <si>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</si>
  <si>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</si>
  <si>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</si>
  <si>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</si>
  <si>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</si>
  <si>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</si>
  <si>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</si>
  <si>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</si>
  <si>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</si>
  <si>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</si>
  <si>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</si>
  <si>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</si>
  <si>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</si>
  <si>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</si>
  <si>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</si>
  <si>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</si>
  <si>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</si>
  <si>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</si>
  <si>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</si>
  <si>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</si>
  <si>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</si>
  <si>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</si>
  <si>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</si>
  <si>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</si>
  <si>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</si>
  <si>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</si>
  <si>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</si>
  <si>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</si>
  <si>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</si>
  <si>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</si>
  <si>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</si>
  <si>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</si>
  <si>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</si>
  <si>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</si>
  <si>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</si>
  <si>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</si>
  <si>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</si>
  <si>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</si>
  <si>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</si>
  <si>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</si>
  <si>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</si>
  <si>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</si>
  <si>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</si>
  <si>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</si>
  <si>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</si>
  <si>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</si>
  <si>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</si>
  <si>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</si>
  <si>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</si>
  <si>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</si>
  <si>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</si>
  <si>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</si>
  <si>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</si>
  <si>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</si>
  <si>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</si>
  <si>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</si>
  <si>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</si>
  <si>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</si>
  <si>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</si>
  <si>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</si>
  <si>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</si>
  <si>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</si>
  <si>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</si>
  <si>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</si>
  <si>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</si>
  <si>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</si>
  <si>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</si>
  <si>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</si>
  <si>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</si>
  <si>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</si>
  <si>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</si>
  <si>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</si>
  <si>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</si>
  <si>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</si>
  <si>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</si>
  <si>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</si>
  <si>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</si>
  <si>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</si>
  <si>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</si>
  <si>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</si>
  <si>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</si>
  <si>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</si>
  <si>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</si>
  <si>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</si>
  <si>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</si>
  <si>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</si>
  <si>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</si>
  <si>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</si>
  <si>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</si>
  <si>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</si>
  <si>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</si>
  <si>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</si>
  <si>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</si>
  <si>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</si>
  <si>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</si>
  <si>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</si>
  <si>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</si>
  <si>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</si>
  <si>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</si>
  <si>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</si>
  <si>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</si>
  <si>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</si>
  <si>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</si>
  <si>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</si>
  <si>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</si>
  <si>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</si>
  <si>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</si>
  <si>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</si>
  <si>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</si>
  <si>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</si>
  <si>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</si>
  <si>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</si>
  <si>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</si>
  <si>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</si>
  <si>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</si>
  <si>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</si>
  <si>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</si>
  <si>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</si>
  <si>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</si>
  <si>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</si>
  <si>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</si>
  <si>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</si>
  <si>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</si>
  <si>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</si>
  <si>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</si>
  <si>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</si>
  <si>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</si>
  <si>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</si>
  <si>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</si>
  <si>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</si>
  <si>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</si>
  <si>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</si>
  <si>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</si>
  <si>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</si>
  <si>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</si>
  <si>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</si>
  <si>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</si>
  <si>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</si>
  <si>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</si>
  <si>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</si>
  <si>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</si>
  <si>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</si>
  <si>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</si>
  <si>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</si>
  <si>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</si>
  <si>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</si>
  <si>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</si>
  <si>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</si>
  <si>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</si>
  <si>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</si>
  <si>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</si>
  <si>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</si>
  <si>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</si>
  <si>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</si>
  <si>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</si>
  <si>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</si>
  <si>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</si>
  <si>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</si>
  <si>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</si>
  <si>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</si>
  <si>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</si>
  <si>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</si>
  <si>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</si>
  <si>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</si>
  <si>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</si>
  <si>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</si>
  <si>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</si>
  <si>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</si>
  <si>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</si>
  <si>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</si>
  <si>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</si>
  <si>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</si>
  <si>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</si>
  <si>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</si>
  <si>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</si>
  <si>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</si>
  <si>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</si>
  <si>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</si>
  <si>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</si>
  <si>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</si>
  <si>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</si>
  <si>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</si>
  <si>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</si>
  <si>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</si>
  <si>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</si>
  <si>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</si>
  <si>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</si>
  <si>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</si>
  <si>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</si>
  <si>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</si>
  <si>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</si>
  <si>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</si>
  <si>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</si>
  <si>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</si>
  <si>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</si>
  <si>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</si>
  <si>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</si>
  <si>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</si>
  <si>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</si>
  <si>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</si>
  <si>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</si>
  <si>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</si>
  <si>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</si>
  <si>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</si>
  <si>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</si>
  <si>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</si>
  <si>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</si>
  <si>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</si>
  <si>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</si>
  <si>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</si>
  <si>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</si>
  <si>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</si>
  <si>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</si>
  <si>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</si>
  <si>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</si>
  <si>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</si>
  <si>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</si>
  <si>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</si>
  <si>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</si>
  <si>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</si>
  <si>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</si>
  <si>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</si>
  <si>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</si>
  <si>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</si>
  <si>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</si>
  <si>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</si>
  <si>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</si>
  <si>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</si>
  <si>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</si>
  <si>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</si>
  <si>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</si>
  <si>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</si>
  <si>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</si>
  <si>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</si>
  <si>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</si>
  <si>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</si>
  <si>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</si>
  <si>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</si>
  <si>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</si>
  <si>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</si>
  <si>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</si>
  <si>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</si>
  <si>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</si>
  <si>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</si>
  <si>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</si>
  <si>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</si>
  <si>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</si>
  <si>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</si>
  <si>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</si>
  <si>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</si>
  <si>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</si>
  <si>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</si>
  <si>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</si>
  <si>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</si>
  <si>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</si>
  <si>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</si>
  <si>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</si>
  <si>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</si>
  <si>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</si>
  <si>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</si>
  <si>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</si>
  <si>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</si>
  <si>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</si>
  <si>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</si>
  <si>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</si>
  <si>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</si>
  <si>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</si>
  <si>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</si>
  <si>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</si>
  <si>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</si>
  <si>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</si>
  <si>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</si>
  <si>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</si>
  <si>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</si>
  <si>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</si>
  <si>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</si>
  <si>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</si>
  <si>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</si>
  <si>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</si>
  <si>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</si>
  <si>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</si>
  <si>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</si>
  <si>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</si>
  <si>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</si>
  <si>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</si>
  <si>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</si>
  <si>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</si>
  <si>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</si>
  <si>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</si>
  <si>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</si>
  <si>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</si>
  <si>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</si>
  <si>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</si>
  <si>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</si>
  <si>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</si>
  <si>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</si>
  <si>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</si>
  <si>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</si>
  <si>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</si>
  <si>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</si>
  <si>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</si>
  <si>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</si>
  <si>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</si>
  <si>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</si>
  <si>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</si>
  <si>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</si>
  <si>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</si>
  <si>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</si>
  <si>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</si>
  <si>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</si>
  <si>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</si>
  <si>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</si>
  <si>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</si>
  <si>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</si>
  <si>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</si>
  <si>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</si>
  <si>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</si>
  <si>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</si>
  <si>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</si>
  <si>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</si>
  <si>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</si>
  <si>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</si>
  <si>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</si>
  <si>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</si>
  <si>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</si>
  <si>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</si>
  <si>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</si>
  <si>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</si>
  <si>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</si>
  <si>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</si>
  <si>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</si>
  <si>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</si>
  <si>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</si>
  <si>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</si>
  <si>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</si>
  <si>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</si>
  <si>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</si>
  <si>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</si>
  <si>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</si>
  <si>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</si>
  <si>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</si>
  <si>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</si>
  <si>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</si>
  <si>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</si>
  <si>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</si>
  <si>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</si>
  <si>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</si>
  <si>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</si>
  <si>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</si>
  <si>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</si>
  <si>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</si>
  <si>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</si>
  <si>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</si>
  <si>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</si>
  <si>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</si>
  <si>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</si>
  <si>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</si>
  <si>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</si>
  <si>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</si>
  <si>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</si>
  <si>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</si>
  <si>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</si>
  <si>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</si>
  <si>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</si>
  <si>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</si>
  <si>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</si>
  <si>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</si>
  <si>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</si>
  <si>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</si>
  <si>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</si>
  <si>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</si>
  <si>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</si>
  <si>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</si>
  <si>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</si>
  <si>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</si>
  <si>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</si>
  <si>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</si>
  <si>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</si>
  <si>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</si>
  <si>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</si>
  <si>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</si>
  <si>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</si>
  <si>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</si>
  <si>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</si>
  <si>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</si>
  <si>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</si>
  <si>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</si>
  <si>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</si>
  <si>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</si>
  <si>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</si>
  <si>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</si>
  <si>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</si>
  <si>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</si>
  <si>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</si>
  <si>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</si>
  <si>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</si>
  <si>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</si>
  <si>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</si>
  <si>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</si>
  <si>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</si>
  <si>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</si>
  <si>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</si>
  <si>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</si>
  <si>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</si>
  <si>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</si>
  <si>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</si>
  <si>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</si>
  <si>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</si>
  <si>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</si>
  <si>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</si>
  <si>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</si>
  <si>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</si>
  <si>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</si>
  <si>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</si>
  <si>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</si>
  <si>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</si>
  <si>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</si>
  <si>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</si>
  <si>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</si>
  <si>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</si>
  <si>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</si>
  <si>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</si>
  <si>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</si>
  <si>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</si>
  <si>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</si>
  <si>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</si>
  <si>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</si>
  <si>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</si>
  <si>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</si>
  <si>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</si>
  <si>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</si>
  <si>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</si>
  <si>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</si>
  <si>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</si>
  <si>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</si>
  <si>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</si>
  <si>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</si>
  <si>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</si>
  <si>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</si>
  <si>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</si>
  <si>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</si>
  <si>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</si>
  <si>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</si>
  <si>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</si>
  <si>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</si>
  <si>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</si>
  <si>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</si>
  <si>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</si>
  <si>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</si>
  <si>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</si>
  <si>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</si>
  <si>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</si>
  <si>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</si>
  <si>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</si>
  <si>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</si>
  <si>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</si>
  <si>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</si>
  <si>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</si>
  <si>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</si>
  <si>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</si>
  <si>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</si>
  <si>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</si>
  <si>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</si>
  <si>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</si>
  <si>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</si>
  <si>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</si>
  <si>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</si>
  <si>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</si>
  <si>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</si>
  <si>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</si>
  <si>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</si>
  <si>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</si>
  <si>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</si>
  <si>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</si>
  <si>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</si>
  <si>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</si>
  <si>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</si>
  <si>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</si>
  <si>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</si>
  <si>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</si>
  <si>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</si>
  <si>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</si>
  <si>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</si>
  <si>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</si>
  <si>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</si>
  <si>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</si>
  <si>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</si>
  <si>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</si>
  <si>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</si>
  <si>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</si>
  <si>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</si>
  <si>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</si>
  <si>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</si>
  <si>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</si>
  <si>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</si>
  <si>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</si>
  <si>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</si>
  <si>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</si>
  <si>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</si>
  <si>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</si>
  <si>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</si>
  <si>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</si>
  <si>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</si>
  <si>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</si>
  <si>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</si>
  <si>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</si>
  <si>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</si>
  <si>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</si>
  <si>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</si>
  <si>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</si>
  <si>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</si>
  <si>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</si>
  <si>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</si>
  <si>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</si>
  <si>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</si>
  <si>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</si>
  <si>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</si>
  <si>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</si>
  <si>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</si>
  <si>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</si>
  <si>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</si>
  <si>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</si>
  <si>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</si>
  <si>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</si>
  <si>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</si>
  <si>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</si>
  <si>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</si>
  <si>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</si>
  <si>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</si>
  <si>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</si>
  <si>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</si>
  <si>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</si>
  <si>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</si>
  <si>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</si>
  <si>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</si>
  <si>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</si>
  <si>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</si>
  <si>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</si>
  <si>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</si>
  <si>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</si>
  <si>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</si>
  <si>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</si>
  <si>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</si>
  <si>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</si>
  <si>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</si>
  <si>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</si>
  <si>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</si>
  <si>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</si>
  <si>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</si>
  <si>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</si>
  <si>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</si>
  <si>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</si>
  <si>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</si>
  <si>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</si>
  <si>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</si>
  <si>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</si>
  <si>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</si>
  <si>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</si>
  <si>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</si>
  <si>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</si>
  <si>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</si>
  <si>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</si>
  <si>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</si>
  <si>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</si>
  <si>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</si>
  <si>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</si>
  <si>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</si>
  <si>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</si>
  <si>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</si>
  <si>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</si>
  <si>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</si>
  <si>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</si>
  <si>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</si>
  <si>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</si>
  <si>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</si>
  <si>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</si>
  <si>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</si>
  <si>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</si>
  <si>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</si>
  <si>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</si>
  <si>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</si>
  <si>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</si>
  <si>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</si>
  <si>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</si>
  <si>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</si>
  <si>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</si>
  <si>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</si>
  <si>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</si>
  <si>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</si>
  <si>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</si>
  <si>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</si>
  <si>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</si>
  <si>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</si>
  <si>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</si>
  <si>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</si>
  <si>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</si>
  <si>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</si>
  <si>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</si>
  <si>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</si>
  <si>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</si>
  <si>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</si>
  <si>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</si>
  <si>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</si>
  <si>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</si>
  <si>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</si>
  <si>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</si>
  <si>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</si>
  <si>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</si>
  <si>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</si>
  <si>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</si>
  <si>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</si>
  <si>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</si>
  <si>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</si>
  <si>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</si>
  <si>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</si>
  <si>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</si>
  <si>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</si>
  <si>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</si>
  <si>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</si>
  <si>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</si>
  <si>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</si>
  <si>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</si>
  <si>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</si>
  <si>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</si>
  <si>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</si>
  <si>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</si>
  <si>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</si>
  <si>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</si>
  <si>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</si>
  <si>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</si>
  <si>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</si>
  <si>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</si>
  <si>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</si>
  <si>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</si>
  <si>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</si>
  <si>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</si>
  <si>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</si>
  <si>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</si>
  <si>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</si>
  <si>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</si>
  <si>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</si>
  <si>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</si>
  <si>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</si>
  <si>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</si>
  <si>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</si>
  <si>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</si>
  <si>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</si>
  <si>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</si>
  <si>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</si>
  <si>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</si>
  <si>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</si>
  <si>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</si>
  <si>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</si>
  <si>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</si>
  <si>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</si>
  <si>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</si>
  <si>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</si>
  <si>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</si>
  <si>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</si>
  <si>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</si>
  <si>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</si>
  <si>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</si>
  <si>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</si>
  <si>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</si>
  <si>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</si>
  <si>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</si>
  <si>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</si>
  <si>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</si>
  <si>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</si>
  <si>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</si>
  <si>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</si>
  <si>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</si>
  <si>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</si>
  <si>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</si>
  <si>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</si>
  <si>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</si>
  <si>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</si>
  <si>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</si>
  <si>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</si>
  <si>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</si>
  <si>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</si>
  <si>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</si>
  <si>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</si>
  <si>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</si>
  <si>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</si>
  <si>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</si>
  <si>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</si>
  <si>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</si>
  <si>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</si>
  <si>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</si>
  <si>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</si>
  <si>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</si>
  <si>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</si>
  <si>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</si>
  <si>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</si>
  <si>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</si>
  <si>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</si>
  <si>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</si>
  <si>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</si>
  <si>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</si>
  <si>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</si>
  <si>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</si>
  <si>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</si>
  <si>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</si>
  <si>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</si>
  <si>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</si>
  <si>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</si>
  <si>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</si>
  <si>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</si>
  <si>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</si>
  <si>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</si>
  <si>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</si>
  <si>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</si>
  <si>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</si>
  <si>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</si>
  <si>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</si>
  <si>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</si>
  <si>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</si>
  <si>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</si>
  <si>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</si>
  <si>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</si>
  <si>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</si>
  <si>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</si>
  <si>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</si>
  <si>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</si>
  <si>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</si>
  <si>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</si>
  <si>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</si>
  <si>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</si>
  <si>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</si>
  <si>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</si>
  <si>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</si>
  <si>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</si>
  <si>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</si>
  <si>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</si>
  <si>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</si>
  <si>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</si>
  <si>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</si>
  <si>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</si>
  <si>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</si>
  <si>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</si>
  <si>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</si>
  <si>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</si>
  <si>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</si>
  <si>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</si>
  <si>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</si>
  <si>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</si>
  <si>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</si>
  <si>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</si>
  <si>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</si>
  <si>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</si>
  <si>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</si>
  <si>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</si>
  <si>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</si>
  <si>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</si>
  <si>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</si>
  <si>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</si>
  <si>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</si>
  <si>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</si>
  <si>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</si>
  <si>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</si>
  <si>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</si>
  <si>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</si>
  <si>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</si>
  <si>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</si>
  <si>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</si>
  <si>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</si>
  <si>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</si>
  <si>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</si>
  <si>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</si>
  <si>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</si>
  <si>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</si>
  <si>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</si>
  <si>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</si>
  <si>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</si>
  <si>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</si>
  <si>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</si>
  <si>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</si>
  <si>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</si>
  <si>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</si>
  <si>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</si>
  <si>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</si>
  <si>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</si>
  <si>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</si>
  <si>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</si>
  <si>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</si>
  <si>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</si>
  <si>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</si>
  <si>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</si>
  <si>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</si>
  <si>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</si>
  <si>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</si>
  <si>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</si>
  <si>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</si>
  <si>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</si>
  <si>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</si>
  <si>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</si>
  <si>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</si>
  <si>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</si>
  <si>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</si>
  <si>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</si>
  <si>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</si>
  <si>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</si>
  <si>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</si>
  <si>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</si>
  <si>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</si>
  <si>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</si>
  <si>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</si>
  <si>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</si>
  <si>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</si>
  <si>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</si>
  <si>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</si>
  <si>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</si>
  <si>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</si>
  <si>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</si>
  <si>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</si>
  <si>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</si>
  <si>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</si>
  <si>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</si>
  <si>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</si>
  <si>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</si>
  <si>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</si>
  <si>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</si>
  <si>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</si>
  <si>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</si>
  <si>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</si>
  <si>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</si>
  <si>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</si>
  <si>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</si>
  <si>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</si>
  <si>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</si>
  <si>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</si>
  <si>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</si>
  <si>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</si>
  <si>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</si>
  <si>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</si>
  <si>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</si>
  <si>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</si>
  <si>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</si>
  <si>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</si>
  <si>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</si>
  <si>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</si>
  <si>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</si>
  <si>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</si>
  <si>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</si>
  <si>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</si>
  <si>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</si>
  <si>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</si>
  <si>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</si>
  <si>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</si>
  <si>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</si>
  <si>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</si>
  <si>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</si>
  <si>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</si>
  <si>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</si>
  <si>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</si>
  <si>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</si>
  <si>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</si>
  <si>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</si>
  <si>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</si>
  <si>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</si>
  <si>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</si>
  <si>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</si>
  <si>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</si>
  <si>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</si>
  <si>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</si>
  <si>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</si>
  <si>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</si>
  <si>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</si>
  <si>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</si>
  <si>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</si>
  <si>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</si>
  <si>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</si>
  <si>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</si>
  <si>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</si>
  <si>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</si>
  <si>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</si>
  <si>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</si>
  <si>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</si>
  <si>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</si>
  <si>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</si>
  <si>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</si>
  <si>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</si>
  <si>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</si>
  <si>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</si>
  <si>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</si>
  <si>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</si>
  <si>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</si>
  <si>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</si>
  <si>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</si>
  <si>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</si>
  <si>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</si>
  <si>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</si>
  <si>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</si>
  <si>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</si>
  <si>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</si>
  <si>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</si>
  <si>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</si>
  <si>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</si>
  <si>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</si>
  <si>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</si>
  <si>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</si>
  <si>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</si>
  <si>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</si>
  <si>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</si>
  <si>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</si>
  <si>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</si>
  <si>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</si>
  <si>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</si>
  <si>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</si>
  <si>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</si>
  <si>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</si>
  <si>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</si>
  <si>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</si>
  <si>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</si>
  <si>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</si>
  <si>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</si>
  <si>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</si>
  <si>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</si>
  <si>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</si>
  <si>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</si>
  <si>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</si>
  <si>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</si>
  <si>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</si>
  <si>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</si>
  <si>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</si>
  <si>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</si>
  <si>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</si>
  <si>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</si>
  <si>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</si>
  <si>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</si>
  <si>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</si>
  <si>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</si>
  <si>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</si>
  <si>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</si>
  <si>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</si>
  <si>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</si>
  <si>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</si>
  <si>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</si>
  <si>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</si>
  <si>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</si>
  <si>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</si>
  <si>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</si>
  <si>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</si>
  <si>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</si>
  <si>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</si>
  <si>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</si>
  <si>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</si>
  <si>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</si>
  <si>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</si>
  <si>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</si>
  <si>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</si>
  <si>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</si>
  <si>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</si>
  <si>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</si>
  <si>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</si>
  <si>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</si>
  <si>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</si>
  <si>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</si>
  <si>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</si>
  <si>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</si>
  <si>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</si>
  <si>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</si>
  <si>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</si>
  <si>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</si>
  <si>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</si>
  <si>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</si>
  <si>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</si>
  <si>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</si>
  <si>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</si>
  <si>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</si>
  <si>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</si>
  <si>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</si>
  <si>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</si>
  <si>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</si>
  <si>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</si>
  <si>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</si>
  <si>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</si>
  <si>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</si>
  <si>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</si>
  <si>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</si>
  <si>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</si>
  <si>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</si>
  <si>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</si>
  <si>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</si>
  <si>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</si>
  <si>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</si>
  <si>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</si>
  <si>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</si>
  <si>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</si>
  <si>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</si>
  <si>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</si>
  <si>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</si>
  <si>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</si>
  <si>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</si>
  <si>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</si>
  <si>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</si>
  <si>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</si>
  <si>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</si>
  <si>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</si>
  <si>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</si>
  <si>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</si>
  <si>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</si>
  <si>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</si>
  <si>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</si>
  <si>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</si>
  <si>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</si>
  <si>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</si>
  <si>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</si>
  <si>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</si>
  <si>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</si>
  <si>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</si>
  <si>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</si>
  <si>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</si>
  <si>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</si>
  <si>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</si>
  <si>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</si>
  <si>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</si>
  <si>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</si>
  <si>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</si>
  <si>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</si>
  <si>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</si>
  <si>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</si>
  <si>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</si>
  <si>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</si>
  <si>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</si>
  <si>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</si>
  <si>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</si>
  <si>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</si>
  <si>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</si>
  <si>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</si>
  <si>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</si>
  <si>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</si>
  <si>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</si>
  <si>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</si>
  <si>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</si>
  <si>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</si>
  <si>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</si>
  <si>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</si>
  <si>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</si>
  <si>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</si>
  <si>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</si>
  <si>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</si>
  <si>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</si>
  <si>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</si>
  <si>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</si>
  <si>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</si>
  <si>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</si>
  <si>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</si>
  <si>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</si>
  <si>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</si>
  <si>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</si>
  <si>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</si>
  <si>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</si>
  <si>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</si>
  <si>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</si>
  <si>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</si>
  <si>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</si>
  <si>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</si>
  <si>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</si>
  <si>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</si>
  <si>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</si>
  <si>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</si>
  <si>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</si>
  <si>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</si>
  <si>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</si>
  <si>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</si>
  <si>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</si>
  <si>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</si>
  <si>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</si>
  <si>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</si>
  <si>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</si>
  <si>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</si>
  <si>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</si>
  <si>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</si>
  <si>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</si>
  <si>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</si>
  <si>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</si>
  <si>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</si>
  <si>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</si>
  <si>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</si>
  <si>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</si>
  <si>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</si>
  <si>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</si>
  <si>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</si>
  <si>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</si>
  <si>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</si>
  <si>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</si>
  <si>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</si>
  <si>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</si>
  <si>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</si>
  <si>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</si>
  <si>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</si>
  <si>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</si>
  <si>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</si>
  <si>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</si>
  <si>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</si>
  <si>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</si>
  <si>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</si>
  <si>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</si>
  <si>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</si>
  <si>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</si>
  <si>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</si>
  <si>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</si>
  <si>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</si>
  <si>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</si>
  <si>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</si>
  <si>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</si>
  <si>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</si>
  <si>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</si>
  <si>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</si>
  <si>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</si>
  <si>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</si>
  <si>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</si>
  <si>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</si>
  <si>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</si>
  <si>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</si>
  <si>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</si>
  <si>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</si>
  <si>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</si>
  <si>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</si>
  <si>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</si>
  <si>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</si>
  <si>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</si>
  <si>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</si>
  <si>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</si>
  <si>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</si>
  <si>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</si>
  <si>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</si>
  <si>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</si>
  <si>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</si>
  <si>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</si>
  <si>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</si>
  <si>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</si>
  <si>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</si>
  <si>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</si>
  <si>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</si>
  <si>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</si>
  <si>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</si>
  <si>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</si>
  <si>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</si>
  <si>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</si>
  <si>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</si>
  <si>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</si>
  <si>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</si>
  <si>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</si>
  <si>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</si>
  <si>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</si>
  <si>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</si>
  <si>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</si>
  <si>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</si>
  <si>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</si>
  <si>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</si>
  <si>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</si>
  <si>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</si>
  <si>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</si>
  <si>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</si>
  <si>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</si>
  <si>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</si>
  <si>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</si>
  <si>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</si>
  <si>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</si>
  <si>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</si>
  <si>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</si>
  <si>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</si>
  <si>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</si>
  <si>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</si>
  <si>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</si>
  <si>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</si>
  <si>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</si>
  <si>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</si>
  <si>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</si>
  <si>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</si>
  <si>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</si>
  <si>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</si>
  <si>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</si>
  <si>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</si>
  <si>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</si>
  <si>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</si>
  <si>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</si>
  <si>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</si>
  <si>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</si>
  <si>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</si>
  <si>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</si>
  <si>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</si>
  <si>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</si>
  <si>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</si>
  <si>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</si>
  <si>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</si>
  <si>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</si>
  <si>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</si>
  <si>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</si>
  <si>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</si>
  <si>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</si>
  <si>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</si>
  <si>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</si>
  <si>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</si>
  <si>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</si>
  <si>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</si>
  <si>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</si>
  <si>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</si>
  <si>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</si>
  <si>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</si>
  <si>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</si>
  <si>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</si>
  <si>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</si>
  <si>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</si>
  <si>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</si>
  <si>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</si>
  <si>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</si>
  <si>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</si>
  <si>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</si>
  <si>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</si>
  <si>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</si>
  <si>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</si>
  <si>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</si>
  <si>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</si>
  <si>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</si>
  <si>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</si>
  <si>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</si>
  <si>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</si>
  <si>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</si>
  <si>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</si>
  <si>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</si>
  <si>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</si>
  <si>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</si>
  <si>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</si>
  <si>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</si>
  <si>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</si>
  <si>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</si>
  <si>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</si>
  <si>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</si>
  <si>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</si>
  <si>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</si>
  <si>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</si>
  <si>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</si>
  <si>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</si>
  <si>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</si>
  <si>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</si>
  <si>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</si>
  <si>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</si>
  <si>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</si>
  <si>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</si>
  <si>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</si>
  <si>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</si>
  <si>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</si>
  <si>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</si>
  <si>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</si>
  <si>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</si>
  <si>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</si>
  <si>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</si>
  <si>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</si>
  <si>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</si>
  <si>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</si>
  <si>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</si>
  <si>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</si>
  <si>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</si>
  <si>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</si>
  <si>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</si>
  <si>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</si>
  <si>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</si>
  <si>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</si>
  <si>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</si>
  <si>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</si>
  <si>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</si>
  <si>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</si>
  <si>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</si>
  <si>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</si>
  <si>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</si>
  <si>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</si>
  <si>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</si>
  <si>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</si>
  <si>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</si>
  <si>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</si>
  <si>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</si>
  <si>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</si>
  <si>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</si>
  <si>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</si>
  <si>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</si>
  <si>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</si>
  <si>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</si>
  <si>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</si>
  <si>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</si>
  <si>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</si>
  <si>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</si>
  <si>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</si>
  <si>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</si>
  <si>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</si>
  <si>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</si>
  <si>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</si>
  <si>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</si>
  <si>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</si>
  <si>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</si>
  <si>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</si>
  <si>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</si>
  <si>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</si>
  <si>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</si>
  <si>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</si>
  <si>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</si>
  <si>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</si>
  <si>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</si>
  <si>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</si>
  <si>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</si>
  <si>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</si>
  <si>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</si>
  <si>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</si>
  <si>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</si>
  <si>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</si>
  <si>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</si>
  <si>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</si>
  <si>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</si>
  <si>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</si>
  <si>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</si>
  <si>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</si>
  <si>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</si>
  <si>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</si>
  <si>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</si>
  <si>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</si>
  <si>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</si>
  <si>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</si>
  <si>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</si>
  <si>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</si>
  <si>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</si>
  <si>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</si>
  <si>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</si>
  <si>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</si>
  <si>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</si>
  <si>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</si>
  <si>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</si>
  <si>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</si>
  <si>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</si>
  <si>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</si>
  <si>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</si>
  <si>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</si>
  <si>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</si>
  <si>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</si>
  <si>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</si>
  <si>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</si>
  <si>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</si>
  <si>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</si>
  <si>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</si>
  <si>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</si>
  <si>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</si>
  <si>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</si>
  <si>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</si>
  <si>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</si>
  <si>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</si>
  <si>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</si>
  <si>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</si>
  <si>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</si>
  <si>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</si>
  <si>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</si>
  <si>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</si>
  <si>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</si>
  <si>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</si>
  <si>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</si>
  <si>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</si>
  <si>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</si>
  <si>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</si>
  <si>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</si>
  <si>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</si>
  <si>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</si>
  <si>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</si>
  <si>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</si>
  <si>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</si>
  <si>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</si>
  <si>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</si>
  <si>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</si>
  <si>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</si>
  <si>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</si>
  <si>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</si>
  <si>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</si>
  <si>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</si>
  <si>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</si>
  <si>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</si>
  <si>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</si>
  <si>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</si>
  <si>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</si>
  <si>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</si>
  <si>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</si>
  <si>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</si>
  <si>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</si>
  <si>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</si>
  <si>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</si>
  <si>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</si>
  <si>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</si>
  <si>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</si>
  <si>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</si>
  <si>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</si>
  <si>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</si>
  <si>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</si>
  <si>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</si>
  <si>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</si>
  <si>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</si>
  <si>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</si>
  <si>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</si>
  <si>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</si>
  <si>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</si>
  <si>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</si>
  <si>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</si>
  <si>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</si>
  <si>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</si>
  <si>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</si>
  <si>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</si>
  <si>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</si>
  <si>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</si>
  <si>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</si>
  <si>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</si>
  <si>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</si>
  <si>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</si>
  <si>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</si>
  <si>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</si>
  <si>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</si>
  <si>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</si>
  <si>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</si>
  <si>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</si>
  <si>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</si>
  <si>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</si>
  <si>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</si>
  <si>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</si>
  <si>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</si>
  <si>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</si>
  <si>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</si>
  <si>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</si>
  <si>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</si>
  <si>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</si>
  <si>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</si>
  <si>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</si>
  <si>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</si>
  <si>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</si>
  <si>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</si>
  <si>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</si>
  <si>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</si>
  <si>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</si>
  <si>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</si>
  <si>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</si>
  <si>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</si>
  <si>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</si>
  <si>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</si>
  <si>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</si>
  <si>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</si>
  <si>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</si>
  <si>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</si>
  <si>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</si>
  <si>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</si>
  <si>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</si>
  <si>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</si>
  <si>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</si>
  <si>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</si>
  <si>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</si>
  <si>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</si>
  <si>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</si>
  <si>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</si>
  <si>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</si>
  <si>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</si>
  <si>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</si>
  <si>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</si>
  <si>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</si>
  <si>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</si>
  <si>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</si>
  <si>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</si>
  <si>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</si>
  <si>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</si>
  <si>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</si>
  <si>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</si>
  <si>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</si>
  <si>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</si>
  <si>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</si>
  <si>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</si>
  <si>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</si>
  <si>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</si>
  <si>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</si>
  <si>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</si>
  <si>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</si>
  <si>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</si>
  <si>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</si>
  <si>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</si>
  <si>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</si>
  <si>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</si>
  <si>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</si>
  <si>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</si>
  <si>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</si>
  <si>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</si>
  <si>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</si>
  <si>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</si>
  <si>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</si>
  <si>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</si>
  <si>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</si>
  <si>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</si>
  <si>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</si>
  <si>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</si>
  <si>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</si>
  <si>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</si>
  <si>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</si>
  <si>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</si>
  <si>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</si>
  <si>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</si>
  <si>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</si>
  <si>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</si>
  <si>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</si>
  <si>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</si>
  <si>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</si>
  <si>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</si>
  <si>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</si>
  <si>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</si>
  <si>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</si>
  <si>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</si>
  <si>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</si>
  <si>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</si>
  <si>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</si>
  <si>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</si>
  <si>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</si>
  <si>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</si>
  <si>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</si>
  <si>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</si>
  <si>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</si>
  <si>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</si>
  <si>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</si>
  <si>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</si>
  <si>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</si>
  <si>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</si>
  <si>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</si>
  <si>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</si>
  <si>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</si>
  <si>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</si>
  <si>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</si>
  <si>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</si>
  <si>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</si>
  <si>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</si>
  <si>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</si>
  <si>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</si>
  <si>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</si>
  <si>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</si>
  <si>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</si>
  <si>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</si>
  <si>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</si>
  <si>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</si>
  <si>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</si>
  <si>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</si>
  <si>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</si>
  <si>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</si>
  <si>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</si>
  <si>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</si>
  <si>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</si>
  <si>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</si>
  <si>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</si>
  <si>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</si>
  <si>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</si>
  <si>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</si>
  <si>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</si>
  <si>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</si>
  <si>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</si>
  <si>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</si>
  <si>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</si>
  <si>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</si>
  <si>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</si>
  <si>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</si>
  <si>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</si>
  <si>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</si>
  <si>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</si>
  <si>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</si>
  <si>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</si>
  <si>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</si>
  <si>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</si>
  <si>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</si>
  <si>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</si>
  <si>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</si>
  <si>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</si>
  <si>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</si>
  <si>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</si>
  <si>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</si>
  <si>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</si>
  <si>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</si>
  <si>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</si>
  <si>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</si>
  <si>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</si>
  <si>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</si>
  <si>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</si>
  <si>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</si>
  <si>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</si>
  <si>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</si>
  <si>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</si>
  <si>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</si>
  <si>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</si>
  <si>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</si>
  <si>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</si>
  <si>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</si>
  <si>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</si>
  <si>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</si>
  <si>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</si>
  <si>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</si>
  <si>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</si>
  <si>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</si>
  <si>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</si>
  <si>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</si>
  <si>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</si>
  <si>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</si>
  <si>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</si>
  <si>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</si>
  <si>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</si>
  <si>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</si>
  <si>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</si>
  <si>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</si>
  <si>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</si>
  <si>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</si>
  <si>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</si>
  <si>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</si>
  <si>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</si>
  <si>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</si>
  <si>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</si>
  <si>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</si>
  <si>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</si>
  <si>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</si>
  <si>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</si>
  <si>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</si>
  <si>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</si>
  <si>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</si>
  <si>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</si>
  <si>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</si>
  <si>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</si>
  <si>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</si>
  <si>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</si>
  <si>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</si>
  <si>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</si>
  <si>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</si>
  <si>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</si>
  <si>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</si>
  <si>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</si>
  <si>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</si>
  <si>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</si>
  <si>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</si>
  <si>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</si>
  <si>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</si>
  <si>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</si>
  <si>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</si>
  <si>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</si>
  <si>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</si>
  <si>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</si>
  <si>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</si>
  <si>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</si>
  <si>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</si>
  <si>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</si>
  <si>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</si>
  <si>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</si>
  <si>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</si>
  <si>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</si>
  <si>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</si>
  <si>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</si>
  <si>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</si>
  <si>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</si>
  <si>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</si>
  <si>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</si>
  <si>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</si>
  <si>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</si>
  <si>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</si>
  <si>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</si>
  <si>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</si>
  <si>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</si>
  <si>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</si>
  <si>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</si>
  <si>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</si>
  <si>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</si>
  <si>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</si>
  <si>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</si>
  <si>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</si>
  <si>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</si>
  <si>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</si>
  <si>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</si>
  <si>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</si>
  <si>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</si>
  <si>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</si>
  <si>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</si>
  <si>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</si>
  <si>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</si>
  <si>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</si>
  <si>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</si>
  <si>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</si>
  <si>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</si>
  <si>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</si>
  <si>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</si>
  <si>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</si>
  <si>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</si>
  <si>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</si>
  <si>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</si>
  <si>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</si>
  <si>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</si>
  <si>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</si>
  <si>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</si>
  <si>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</si>
  <si>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</si>
  <si>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</si>
  <si>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</si>
  <si>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</si>
  <si>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</si>
  <si>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</si>
  <si>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</si>
  <si>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</si>
  <si>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</si>
  <si>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</si>
  <si>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</si>
  <si>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</si>
  <si>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</si>
  <si>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</si>
  <si>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</si>
  <si>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</si>
  <si>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</si>
  <si>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</si>
  <si>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</si>
  <si>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</si>
  <si>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</si>
  <si>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</si>
  <si>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</si>
  <si>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</si>
  <si>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</si>
  <si>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</si>
  <si>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</si>
  <si>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</si>
  <si>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</si>
  <si>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</si>
  <si>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</si>
  <si>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</si>
  <si>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</si>
  <si>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</si>
  <si>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</si>
  <si>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</si>
  <si>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</si>
  <si>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</si>
  <si>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</si>
  <si>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</si>
  <si>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</si>
  <si>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</si>
  <si>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</si>
  <si>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</si>
  <si>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</si>
  <si>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</si>
  <si>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</si>
  <si>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</si>
  <si>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</si>
  <si>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</si>
  <si>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</si>
  <si>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</si>
  <si>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</si>
  <si>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</si>
  <si>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</si>
  <si>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</si>
  <si>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</si>
  <si>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</si>
  <si>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</si>
  <si>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</si>
  <si>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</si>
  <si>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</si>
  <si>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</si>
  <si>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</si>
  <si>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</si>
  <si>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</si>
  <si>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</si>
  <si>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</si>
  <si>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</si>
  <si>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</si>
  <si>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</si>
  <si>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</si>
  <si>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</si>
  <si>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</si>
  <si>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</si>
  <si>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</si>
  <si>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</si>
  <si>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</si>
  <si>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</si>
  <si>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</si>
  <si>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</si>
  <si>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</si>
  <si>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</si>
  <si>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</si>
  <si>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</si>
  <si>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</si>
  <si>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</si>
  <si>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</si>
  <si>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</si>
  <si>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</si>
  <si>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</si>
  <si>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</si>
  <si>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</si>
  <si>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</si>
  <si>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</si>
  <si>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</si>
  <si>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</si>
  <si>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</si>
  <si>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</si>
  <si>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</si>
  <si>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</si>
  <si>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</si>
  <si>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</si>
  <si>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</si>
  <si>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</si>
  <si>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</si>
  <si>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</si>
  <si>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</si>
  <si>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</si>
  <si>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</si>
  <si>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</si>
  <si>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</si>
  <si>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</si>
  <si>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</si>
  <si>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</si>
  <si>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</si>
  <si>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</si>
  <si>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</si>
  <si>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</si>
  <si>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</si>
  <si>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</si>
  <si>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</si>
  <si>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</si>
  <si>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</si>
  <si>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</si>
  <si>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</si>
  <si>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</si>
  <si>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</si>
  <si>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</si>
  <si>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</si>
  <si>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</si>
  <si>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</si>
  <si>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</si>
  <si>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</si>
  <si>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</si>
  <si>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</si>
  <si>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</si>
  <si>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</si>
  <si>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</si>
  <si>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</si>
  <si>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</si>
  <si>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</si>
  <si>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</si>
  <si>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</si>
  <si>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</si>
  <si>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</si>
  <si>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</si>
  <si>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</si>
  <si>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</si>
  <si>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</si>
  <si>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</si>
  <si>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</si>
  <si>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</si>
  <si>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</si>
  <si>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</si>
  <si>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</si>
  <si>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</si>
  <si>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</si>
  <si>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</si>
  <si>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</si>
  <si>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</si>
  <si>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</si>
  <si>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</si>
  <si>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</si>
  <si>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</si>
  <si>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</si>
  <si>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</si>
  <si>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</si>
  <si>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</si>
  <si>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</si>
  <si>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</si>
  <si>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</si>
  <si>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</si>
  <si>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</si>
  <si>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</si>
  <si>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</si>
  <si>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</si>
  <si>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</si>
  <si>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</si>
  <si>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</si>
  <si>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</si>
  <si>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</si>
  <si>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</si>
  <si>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</si>
  <si>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</si>
  <si>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</si>
  <si>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</si>
  <si>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</si>
  <si>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</si>
  <si>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</si>
  <si>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</si>
  <si>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</si>
  <si>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</si>
  <si>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</si>
  <si>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</si>
  <si>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</si>
  <si>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</si>
  <si>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</si>
  <si>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</si>
  <si>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</si>
  <si>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</si>
  <si>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</si>
  <si>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</si>
  <si>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</si>
  <si>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</si>
  <si>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</si>
  <si>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</si>
  <si>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</si>
  <si>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</si>
  <si>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</si>
  <si>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</si>
  <si>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</si>
  <si>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</si>
  <si>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</si>
  <si>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</si>
  <si>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</si>
  <si>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</si>
  <si>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</si>
  <si>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</si>
  <si>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</si>
  <si>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</si>
  <si>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</si>
  <si>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</si>
  <si>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</si>
  <si>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</si>
  <si>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</si>
  <si>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</si>
  <si>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</si>
  <si>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</si>
  <si>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</si>
  <si>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</si>
  <si>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</si>
  <si>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</si>
  <si>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</si>
  <si>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</si>
  <si>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</si>
  <si>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</si>
  <si>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</si>
  <si>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</si>
  <si>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</si>
  <si>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</si>
  <si>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</si>
  <si>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</si>
  <si>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</si>
  <si>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</si>
  <si>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</si>
  <si>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</si>
  <si>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</si>
  <si>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</si>
  <si>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</si>
  <si>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</si>
  <si>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</si>
  <si>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</si>
  <si>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</si>
  <si>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</si>
  <si>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</si>
  <si>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</si>
  <si>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</si>
  <si>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</si>
  <si>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</si>
  <si>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</si>
  <si>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</si>
  <si>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</si>
  <si>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</si>
  <si>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</si>
  <si>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</si>
  <si>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</si>
  <si>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</si>
  <si>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</si>
  <si>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</si>
  <si>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</si>
  <si>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</si>
  <si>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</si>
  <si>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</si>
  <si>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</si>
  <si>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</si>
  <si>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</si>
  <si>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</si>
  <si>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</si>
  <si>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</si>
  <si>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</si>
  <si>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</si>
  <si>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</si>
  <si>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</si>
  <si>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</si>
  <si>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</si>
  <si>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</si>
  <si>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</si>
  <si>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</si>
  <si>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</si>
  <si>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</si>
  <si>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</si>
  <si>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</si>
  <si>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</si>
  <si>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</si>
  <si>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</si>
  <si>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</si>
  <si>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</si>
  <si>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</si>
  <si>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</si>
  <si>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</si>
  <si>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</si>
  <si>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</si>
  <si>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</si>
  <si>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</si>
  <si>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</si>
  <si>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</si>
  <si>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</si>
  <si>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</si>
  <si>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</si>
  <si>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</si>
  <si>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</si>
  <si>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</si>
  <si>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</si>
  <si>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</si>
  <si>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</si>
  <si>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</si>
  <si>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</si>
  <si>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</si>
  <si>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</si>
  <si>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</si>
  <si>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</si>
  <si>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</si>
  <si>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</si>
  <si>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</si>
  <si>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</si>
  <si>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</si>
  <si>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</si>
  <si>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</si>
  <si>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</si>
  <si>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</si>
  <si>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</si>
  <si>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</si>
  <si>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</si>
  <si>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</si>
  <si>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</si>
  <si>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</si>
  <si>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</si>
  <si>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</si>
  <si>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</si>
  <si>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</si>
  <si>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</si>
  <si>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</si>
  <si>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</si>
  <si>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</si>
  <si>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</si>
  <si>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</si>
  <si>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</si>
  <si>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</si>
  <si>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</si>
  <si>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</si>
  <si>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</si>
  <si>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</si>
  <si>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</si>
  <si>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</si>
  <si>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</si>
  <si>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</si>
  <si>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</si>
  <si>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</si>
  <si>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</si>
  <si>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</si>
  <si>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</si>
  <si>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</si>
  <si>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</si>
  <si>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</si>
  <si>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</si>
  <si>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</si>
  <si>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</si>
  <si>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</si>
  <si>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</si>
  <si>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</si>
  <si>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</si>
  <si>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</si>
  <si>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</si>
  <si>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</si>
  <si>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</si>
  <si>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</si>
  <si>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</si>
  <si>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</si>
  <si>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</si>
  <si>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</si>
  <si>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</si>
  <si>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</si>
  <si>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</si>
  <si>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</si>
  <si>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</si>
  <si>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</si>
  <si>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</si>
  <si>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</si>
  <si>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</si>
  <si>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</si>
  <si>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</si>
  <si>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</si>
  <si>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</si>
  <si>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</si>
  <si>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</si>
  <si>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</si>
  <si>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</si>
  <si>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</si>
  <si>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</si>
  <si>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</si>
  <si>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</si>
  <si>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</si>
  <si>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</si>
  <si>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</si>
  <si>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</si>
  <si>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</si>
  <si>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</si>
  <si>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</si>
  <si>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</si>
  <si>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</si>
  <si>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</si>
  <si>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</si>
  <si>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</si>
  <si>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</si>
  <si>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</si>
  <si>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</si>
  <si>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</si>
  <si>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</si>
  <si>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</si>
  <si>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</si>
  <si>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</si>
  <si>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</si>
  <si>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</si>
  <si>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</si>
  <si>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</si>
  <si>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</si>
  <si>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</si>
  <si>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</si>
  <si>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</si>
  <si>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</si>
  <si>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</si>
  <si>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</si>
  <si>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</si>
  <si>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</si>
  <si>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</si>
  <si>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</si>
  <si>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</si>
  <si>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</si>
  <si>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</si>
  <si>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</si>
  <si>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</si>
  <si>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</si>
  <si>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</si>
  <si>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</si>
  <si>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</si>
  <si>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</si>
  <si>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</si>
  <si>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</si>
  <si>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</si>
  <si>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</si>
  <si>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</si>
  <si>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</si>
  <si>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</si>
  <si>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</si>
  <si>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</si>
  <si>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</si>
  <si>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</si>
  <si>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</si>
  <si>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</si>
  <si>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</si>
  <si>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</si>
  <si>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</si>
  <si>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</si>
  <si>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</si>
  <si>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</si>
  <si>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</si>
  <si>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</si>
  <si>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</si>
  <si>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</si>
  <si>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</si>
  <si>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</si>
  <si>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</si>
  <si>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</si>
  <si>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</si>
  <si>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</si>
  <si>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</si>
  <si>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</si>
  <si>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</si>
  <si>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</si>
  <si>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</si>
  <si>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</si>
  <si>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</si>
  <si>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</si>
  <si>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</si>
  <si>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</si>
  <si>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</si>
  <si>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</si>
  <si>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</si>
  <si>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</si>
  <si>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</si>
  <si>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</si>
  <si>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</si>
  <si>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</si>
  <si>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</si>
  <si>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</si>
  <si>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</si>
  <si>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</si>
  <si>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</si>
  <si>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</si>
  <si>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</si>
  <si>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</si>
  <si>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</si>
  <si>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</si>
  <si>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</si>
  <si>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</si>
  <si>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</si>
  <si>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</si>
  <si>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</si>
  <si>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</si>
  <si>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</si>
  <si>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</si>
  <si>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</si>
  <si>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</si>
  <si>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</si>
  <si>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</si>
  <si>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</si>
  <si>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</si>
  <si>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</si>
  <si>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</si>
  <si>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</si>
  <si>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</si>
  <si>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</si>
  <si>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</si>
  <si>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</si>
  <si>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</si>
  <si>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</si>
  <si>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</si>
  <si>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</si>
  <si>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</si>
  <si>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</si>
  <si>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</si>
  <si>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</si>
  <si>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</si>
  <si>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</si>
  <si>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</si>
  <si>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</si>
  <si>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</si>
  <si>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</si>
  <si>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</si>
  <si>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</si>
  <si>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</si>
  <si>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</si>
  <si>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</si>
  <si>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</si>
  <si>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</si>
  <si>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</si>
  <si>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</si>
  <si>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</si>
  <si>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</si>
  <si>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</si>
  <si>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</si>
  <si>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</si>
  <si>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</si>
  <si>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</si>
  <si>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</si>
  <si>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</si>
  <si>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</si>
  <si>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</si>
  <si>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</si>
  <si>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</si>
  <si>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</si>
  <si>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</si>
  <si>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</si>
  <si>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</si>
  <si>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</si>
  <si>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</si>
  <si>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</si>
  <si>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</si>
  <si>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</si>
  <si>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</si>
  <si>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</si>
  <si>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</si>
  <si>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</si>
  <si>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</si>
  <si>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</si>
  <si>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</si>
  <si>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</si>
  <si>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</si>
  <si>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</si>
  <si>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</si>
  <si>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</si>
  <si>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</si>
  <si>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</si>
  <si>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</si>
  <si>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</si>
  <si>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</si>
  <si>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</si>
  <si>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</si>
  <si>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</si>
  <si>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</si>
  <si>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</si>
  <si>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</si>
  <si>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</si>
  <si>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</si>
  <si>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</si>
  <si>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</si>
  <si>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</si>
  <si>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</si>
  <si>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</si>
  <si>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</si>
  <si>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</si>
  <si>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</si>
  <si>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</si>
  <si>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</si>
  <si>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</si>
  <si>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</si>
  <si>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</si>
  <si>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</si>
  <si>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</si>
  <si>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</si>
  <si>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</si>
  <si>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</si>
  <si>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</si>
  <si>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</si>
  <si>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</si>
  <si>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</si>
  <si>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</si>
  <si>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</si>
  <si>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</si>
  <si>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</si>
  <si>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</si>
  <si>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</si>
  <si>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</si>
  <si>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</si>
  <si>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</si>
  <si>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</si>
  <si>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</si>
  <si>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</si>
  <si>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</si>
  <si>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</si>
  <si>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</si>
  <si>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</si>
  <si>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</si>
  <si>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</si>
  <si>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</si>
  <si>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</si>
  <si>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</si>
  <si>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</si>
  <si>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</si>
  <si>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</si>
  <si>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</si>
  <si>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</si>
  <si>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</si>
  <si>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</si>
  <si>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</si>
  <si>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</si>
  <si>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</si>
  <si>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</si>
  <si>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</si>
  <si>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</si>
  <si>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</si>
  <si>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</si>
  <si>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</si>
  <si>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</si>
  <si>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</si>
  <si>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</si>
  <si>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</si>
  <si>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</si>
  <si>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</si>
  <si>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</si>
  <si>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</si>
  <si>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</si>
  <si>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</si>
  <si>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</si>
  <si>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</si>
  <si>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</si>
  <si>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</si>
  <si>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</si>
  <si>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</si>
  <si>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</si>
  <si>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</si>
  <si>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</si>
  <si>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</si>
  <si>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</si>
  <si>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</si>
  <si>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</si>
  <si>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</si>
  <si>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</si>
  <si>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</si>
  <si>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</si>
  <si>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</si>
  <si>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</si>
  <si>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</si>
  <si>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</si>
  <si>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</si>
  <si>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</si>
  <si>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</si>
  <si>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</si>
  <si>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</si>
  <si>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</si>
  <si>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</si>
  <si>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</si>
  <si>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</si>
  <si>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</si>
  <si>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</si>
  <si>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</si>
  <si>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</si>
  <si>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</si>
  <si>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</si>
  <si>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</si>
  <si>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</si>
  <si>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</si>
  <si>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</si>
  <si>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</si>
  <si>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</si>
  <si>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</si>
  <si>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</si>
  <si>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</si>
  <si>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</si>
  <si>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</si>
  <si>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</si>
  <si>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</si>
  <si>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</si>
  <si>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</si>
  <si>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</si>
  <si>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</si>
  <si>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</si>
  <si>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</si>
  <si>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</si>
  <si>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</si>
  <si>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</si>
  <si>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</si>
  <si>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</si>
  <si>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</si>
  <si>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</si>
  <si>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</si>
  <si>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</si>
  <si>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</si>
  <si>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</si>
  <si>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</si>
  <si>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</si>
  <si>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</si>
  <si>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</si>
  <si>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</si>
  <si>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</si>
  <si>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</si>
  <si>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</si>
  <si>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</si>
  <si>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</si>
  <si>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</si>
  <si>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</si>
  <si>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</si>
  <si>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</si>
  <si>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</si>
  <si>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</si>
  <si>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</si>
  <si>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</si>
  <si>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</si>
  <si>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</si>
  <si>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</si>
  <si>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</si>
  <si>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</si>
  <si>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</si>
  <si>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</si>
  <si>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</si>
  <si>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</si>
  <si>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</si>
  <si>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</si>
  <si>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</si>
  <si>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</si>
  <si>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</si>
  <si>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</si>
  <si>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</si>
  <si>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</si>
  <si>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</si>
  <si>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</si>
  <si>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</si>
  <si>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</si>
  <si>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</si>
  <si>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</si>
  <si>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</si>
  <si>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</si>
  <si>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</si>
  <si>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</si>
  <si>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</si>
  <si>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</si>
  <si>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</si>
  <si>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</si>
  <si>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</si>
  <si>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</si>
  <si>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</si>
  <si>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</si>
  <si>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</si>
  <si>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</si>
  <si>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</si>
  <si>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</si>
  <si>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</si>
  <si>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</si>
  <si>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</si>
  <si>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</si>
  <si>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</si>
  <si>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</si>
  <si>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</si>
  <si>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</si>
  <si>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</si>
  <si>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</si>
  <si>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</si>
  <si>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</si>
  <si>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</si>
  <si>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</si>
  <si>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</si>
  <si>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</si>
  <si>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</si>
  <si>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</si>
  <si>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</si>
  <si>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</si>
  <si>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</si>
  <si>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</si>
  <si>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</si>
  <si>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</si>
  <si>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</si>
  <si>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</si>
  <si>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</si>
  <si>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</si>
  <si>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</si>
  <si>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</si>
  <si>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</si>
  <si>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</si>
  <si>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</si>
  <si>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</si>
  <si>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</si>
  <si>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</si>
  <si>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</si>
  <si>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</si>
  <si>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</si>
  <si>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</si>
  <si>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</si>
  <si>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</si>
  <si>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</si>
  <si>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</si>
  <si>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</si>
  <si>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</si>
  <si>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</si>
  <si>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</si>
  <si>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</si>
  <si>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</si>
  <si>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</si>
  <si>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</si>
  <si>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</si>
  <si>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</si>
  <si>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</si>
  <si>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</si>
  <si>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</si>
  <si>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</si>
  <si>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</si>
  <si>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</si>
  <si>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</si>
  <si>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</si>
  <si>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</si>
  <si>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</si>
  <si>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</si>
  <si>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</si>
  <si>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</si>
  <si>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</si>
  <si>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</si>
  <si>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</si>
  <si>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</si>
  <si>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</si>
  <si>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</si>
  <si>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</si>
  <si>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</si>
  <si>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</si>
  <si>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</si>
  <si>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</si>
  <si>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</si>
  <si>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</si>
  <si>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</si>
  <si>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</si>
  <si>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</si>
  <si>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</si>
  <si>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</si>
  <si>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</si>
  <si>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</si>
  <si>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</si>
  <si>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</si>
  <si>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</si>
  <si>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</si>
  <si>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</si>
  <si>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</si>
  <si>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</si>
  <si>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</si>
  <si>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</si>
  <si>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</si>
  <si>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</si>
  <si>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</si>
  <si>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</si>
  <si>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</si>
  <si>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</si>
  <si>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</si>
  <si>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</si>
  <si>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</si>
  <si>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</si>
  <si>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</si>
  <si>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</si>
  <si>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</si>
  <si>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</si>
  <si>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</si>
  <si>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</si>
  <si>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</si>
  <si>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</si>
  <si>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</si>
  <si>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</si>
  <si>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</si>
  <si>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</si>
  <si>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</si>
  <si>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</si>
  <si>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</si>
  <si>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</si>
  <si>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</si>
  <si>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</si>
  <si>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</si>
  <si>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</si>
  <si>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</si>
  <si>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</si>
  <si>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</si>
  <si>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</si>
  <si>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</si>
  <si>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</si>
  <si>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</si>
  <si>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</si>
  <si>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</si>
  <si>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</si>
  <si>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</si>
  <si>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</si>
  <si>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</si>
  <si>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</si>
  <si>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</si>
  <si>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</si>
  <si>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</si>
  <si>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</si>
  <si>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</si>
  <si>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</si>
  <si>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</si>
  <si>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</si>
  <si>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</si>
  <si>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</si>
  <si>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</si>
  <si>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</si>
  <si>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</si>
  <si>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</si>
  <si>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</si>
  <si>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</si>
  <si>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</si>
  <si>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</si>
  <si>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</si>
  <si>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</si>
  <si>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</si>
  <si>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</si>
  <si>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</si>
  <si>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</si>
  <si>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</si>
  <si>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</si>
  <si>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</si>
  <si>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</si>
  <si>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</si>
  <si>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</si>
  <si>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</si>
  <si>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</si>
  <si>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</si>
  <si>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</si>
  <si>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</si>
  <si>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</si>
  <si>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</si>
  <si>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</si>
  <si>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</si>
  <si>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</si>
  <si>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</si>
  <si>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</si>
  <si>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</si>
  <si>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</si>
  <si>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</si>
  <si>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</si>
  <si>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</si>
  <si>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</si>
  <si>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</si>
  <si>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</si>
  <si>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</si>
  <si>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</si>
  <si>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</si>
  <si>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</si>
  <si>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</si>
  <si>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</si>
  <si>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</si>
  <si>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</si>
  <si>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</si>
  <si>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</si>
  <si>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</si>
  <si>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</si>
  <si>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</si>
  <si>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</si>
  <si>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</si>
  <si>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</si>
  <si>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</si>
  <si>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</si>
  <si>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</si>
  <si>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</si>
  <si>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</si>
  <si>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</si>
  <si>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</si>
  <si>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</si>
  <si>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</si>
  <si>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</si>
  <si>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</si>
  <si>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</si>
  <si>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</si>
  <si>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</si>
  <si>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</si>
  <si>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</si>
  <si>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</si>
  <si>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</si>
  <si>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</si>
  <si>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</si>
  <si>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</si>
  <si>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</si>
  <si>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</si>
  <si>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</si>
  <si>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</si>
  <si>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</si>
  <si>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</si>
  <si>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</si>
  <si>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</si>
  <si>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</si>
  <si>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</si>
  <si>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</si>
  <si>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</si>
  <si>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</si>
  <si>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</si>
  <si>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</si>
  <si>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</si>
  <si>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</si>
  <si>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</si>
  <si>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</si>
  <si>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</si>
  <si>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</si>
  <si>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</si>
  <si>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</si>
  <si>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</si>
  <si>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</si>
  <si>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</si>
  <si>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</si>
  <si>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</si>
  <si>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</si>
  <si>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</si>
  <si>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</si>
  <si>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</si>
  <si>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</si>
  <si>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</si>
  <si>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</si>
  <si>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</si>
  <si>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</si>
  <si>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</si>
  <si>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</si>
  <si>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</si>
  <si>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</si>
  <si>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</si>
  <si>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</si>
  <si>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</si>
  <si>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</si>
  <si>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</si>
  <si>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</si>
  <si>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</si>
  <si>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</si>
  <si>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</si>
  <si>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</si>
  <si>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</si>
  <si>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</si>
  <si>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</si>
  <si>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</si>
  <si>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</si>
  <si>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</si>
  <si>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</si>
  <si>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</si>
  <si>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</si>
  <si>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</si>
  <si>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</si>
  <si>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</si>
  <si>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</si>
  <si>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</si>
  <si>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</si>
  <si>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</si>
  <si>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</si>
  <si>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</si>
  <si>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</si>
  <si>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</si>
  <si>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</si>
  <si>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</si>
  <si>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</si>
  <si>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</si>
  <si>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</si>
  <si>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</si>
  <si>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</si>
  <si>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</si>
  <si>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</si>
  <si>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</si>
  <si>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</si>
  <si>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</si>
  <si>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</si>
  <si>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</si>
  <si>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</si>
  <si>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</si>
  <si>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</si>
  <si>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</si>
  <si>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</si>
  <si>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</si>
  <si>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</si>
  <si>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</si>
  <si>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</si>
  <si>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</si>
  <si>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</si>
  <si>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</si>
  <si>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</si>
  <si>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</si>
  <si>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</si>
  <si>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</si>
  <si>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</si>
  <si>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</si>
  <si>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</si>
  <si>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</si>
  <si>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</si>
  <si>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</si>
  <si>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</si>
  <si>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</si>
  <si>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</si>
  <si>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</si>
  <si>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</si>
  <si>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</si>
  <si>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</si>
  <si>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</si>
  <si>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</si>
  <si>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</si>
  <si>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</si>
  <si>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</si>
  <si>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</si>
  <si>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</si>
  <si>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</si>
  <si>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</si>
  <si>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</si>
  <si>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</si>
  <si>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</si>
  <si>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</si>
  <si>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</si>
  <si>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</si>
  <si>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</si>
  <si>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</si>
  <si>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</si>
  <si>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</si>
  <si>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</si>
  <si>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</si>
  <si>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</si>
  <si>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</si>
  <si>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</si>
  <si>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</si>
  <si>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</si>
  <si>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</si>
  <si>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</si>
  <si>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</si>
  <si>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</si>
  <si>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</si>
  <si>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</si>
  <si>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</si>
  <si>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</si>
  <si>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</si>
  <si>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</si>
  <si>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</si>
  <si>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</si>
  <si>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</si>
  <si>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</si>
  <si>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</si>
  <si>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</si>
  <si>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</si>
  <si>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</si>
  <si>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</si>
  <si>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</si>
  <si>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</si>
  <si>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</si>
  <si>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</si>
  <si>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</si>
  <si>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</si>
  <si>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</si>
  <si>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</si>
  <si>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</si>
  <si>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</si>
  <si>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</si>
  <si>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</si>
  <si>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</si>
  <si>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</si>
  <si>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</si>
  <si>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</si>
  <si>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</si>
  <si>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</si>
  <si>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</si>
  <si>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</si>
  <si>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</si>
  <si>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</si>
  <si>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</si>
  <si>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</si>
  <si>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</si>
  <si>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</si>
  <si>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</si>
  <si>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</si>
  <si>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</si>
  <si>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</si>
  <si>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</si>
  <si>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</si>
  <si>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</si>
  <si>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</si>
  <si>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</si>
  <si>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</si>
  <si>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</si>
  <si>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</si>
  <si>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</si>
  <si>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</si>
  <si>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</si>
  <si>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</si>
  <si>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</si>
  <si>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</si>
  <si>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</si>
  <si>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</si>
  <si>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</si>
  <si>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</si>
  <si>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</si>
  <si>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</si>
  <si>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</si>
  <si>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</si>
  <si>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</si>
  <si>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</si>
  <si>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</si>
  <si>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</si>
  <si>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</si>
  <si>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</si>
  <si>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</si>
  <si>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</si>
  <si>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</si>
  <si>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</si>
  <si>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</si>
  <si>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</si>
  <si>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</si>
  <si>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</si>
  <si>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</si>
  <si>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</si>
  <si>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</si>
  <si>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</si>
  <si>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</si>
  <si>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</si>
  <si>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</si>
  <si>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</si>
  <si>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</si>
  <si>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</si>
  <si>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</si>
  <si>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</si>
  <si>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</si>
  <si>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</si>
  <si>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</si>
  <si>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</si>
  <si>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</si>
  <si>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</si>
  <si>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</si>
  <si>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</si>
  <si>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</si>
  <si>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</si>
  <si>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</si>
  <si>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</si>
  <si>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</si>
  <si>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</si>
  <si>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</si>
  <si>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</si>
  <si>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</si>
  <si>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</si>
  <si>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</si>
  <si>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</si>
  <si>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</si>
  <si>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</si>
  <si>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</si>
  <si>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</si>
  <si>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</si>
  <si>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</si>
  <si>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</si>
  <si>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</si>
  <si>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</si>
  <si>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</si>
  <si>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</si>
  <si>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</si>
  <si>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</si>
  <si>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</si>
  <si>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</si>
  <si>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</si>
  <si>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</si>
  <si>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</si>
  <si>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</si>
  <si>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</si>
  <si>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</si>
  <si>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</si>
  <si>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</si>
  <si>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</si>
  <si>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</si>
  <si>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</si>
  <si>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</si>
  <si>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</si>
  <si>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</si>
  <si>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</si>
  <si>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</si>
  <si>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</si>
  <si>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</si>
  <si>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</si>
  <si>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</si>
  <si>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</si>
  <si>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</si>
  <si>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</si>
  <si>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</si>
  <si>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</si>
  <si>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</si>
  <si>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</si>
  <si>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</si>
  <si>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</si>
  <si>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</si>
  <si>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</si>
  <si>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</si>
  <si>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</si>
  <si>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</si>
  <si>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</si>
  <si>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</si>
  <si>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</si>
  <si>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</si>
  <si>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</si>
  <si>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</si>
  <si>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</si>
  <si>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</si>
  <si>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</si>
  <si>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</si>
  <si>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</si>
  <si>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</si>
  <si>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</si>
  <si>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</si>
  <si>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</si>
  <si>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</si>
  <si>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</si>
  <si>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</si>
  <si>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</si>
  <si>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</si>
  <si>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</si>
  <si>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</si>
  <si>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</si>
  <si>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</si>
  <si>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</si>
  <si>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</si>
  <si>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</si>
  <si>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</si>
  <si>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</si>
  <si>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</si>
  <si>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</si>
  <si>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</si>
  <si>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</si>
  <si>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</si>
  <si>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</si>
  <si>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</si>
  <si>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</si>
  <si>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</si>
  <si>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</si>
  <si>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</si>
  <si>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</si>
  <si>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</si>
  <si>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</si>
  <si>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</si>
  <si>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</si>
  <si>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</si>
  <si>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</si>
  <si>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</si>
  <si>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</si>
  <si>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</si>
  <si>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</si>
  <si>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</si>
  <si>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</si>
  <si>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</si>
  <si>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</si>
  <si>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</si>
  <si>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</si>
  <si>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</si>
  <si>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</si>
  <si>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</si>
  <si>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</si>
  <si>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</si>
  <si>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</si>
  <si>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</si>
  <si>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</si>
  <si>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</si>
  <si>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</si>
  <si>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</si>
  <si>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</si>
  <si>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</si>
  <si>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</si>
  <si>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</si>
  <si>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</si>
  <si>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</si>
  <si>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</si>
  <si>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</si>
  <si>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</si>
  <si>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</si>
  <si>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</si>
  <si>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</si>
  <si>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</si>
  <si>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</si>
  <si>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</si>
  <si>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</si>
  <si>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</si>
  <si>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</si>
  <si>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</si>
  <si>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</si>
  <si>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</si>
  <si>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</si>
  <si>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</si>
  <si>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</si>
  <si>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</si>
  <si>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</si>
  <si>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</si>
  <si>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</si>
  <si>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</si>
  <si>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</si>
  <si>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</si>
  <si>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</si>
  <si>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</si>
  <si>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</si>
  <si>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</si>
  <si>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</si>
  <si>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</si>
  <si>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</si>
  <si>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</si>
  <si>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</si>
  <si>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</si>
  <si>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</si>
  <si>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</si>
  <si>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</si>
  <si>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</si>
  <si>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</si>
  <si>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</si>
  <si>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</si>
  <si>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</si>
  <si>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</si>
  <si>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</si>
  <si>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</si>
  <si>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</si>
  <si>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</si>
  <si>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</si>
  <si>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</si>
  <si>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</si>
  <si>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</si>
  <si>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</si>
  <si>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</si>
  <si>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</si>
  <si>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</si>
  <si>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</si>
  <si>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</si>
  <si>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</si>
  <si>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</si>
  <si>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</si>
  <si>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</si>
  <si>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</si>
  <si>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</si>
  <si>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</si>
  <si>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</si>
  <si>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</si>
  <si>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</si>
  <si>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</si>
  <si>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</si>
  <si>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</si>
  <si>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</si>
  <si>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</si>
  <si>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</si>
  <si>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</si>
  <si>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</si>
  <si>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</si>
  <si>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</si>
  <si>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</si>
  <si>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</si>
  <si>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</si>
  <si>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</si>
  <si>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</si>
  <si>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</si>
  <si>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</si>
  <si>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</si>
  <si>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</si>
  <si>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</si>
  <si>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</si>
  <si>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</si>
  <si>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</si>
  <si>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</si>
  <si>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</si>
  <si>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</si>
  <si>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</si>
  <si>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</si>
  <si>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</si>
  <si>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</si>
  <si>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</si>
  <si>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</si>
  <si>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</si>
  <si>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</si>
  <si>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</si>
  <si>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</si>
  <si>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</si>
  <si>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</si>
  <si>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</si>
  <si>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</si>
  <si>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</si>
  <si>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</si>
  <si>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</si>
  <si>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</si>
  <si>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</si>
  <si>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</si>
  <si>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</si>
  <si>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</si>
  <si>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</si>
  <si>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</si>
  <si>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</si>
  <si>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</si>
  <si>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</si>
  <si>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</si>
  <si>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</si>
  <si>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</si>
  <si>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</si>
  <si>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</si>
  <si>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</si>
  <si>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</si>
  <si>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</si>
  <si>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</si>
  <si>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</si>
  <si>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</si>
  <si>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</si>
  <si>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</si>
  <si>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</si>
  <si>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</si>
  <si>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</si>
  <si>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</si>
  <si>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</si>
  <si>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</si>
  <si>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</si>
  <si>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</si>
  <si>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</si>
  <si>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</si>
  <si>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</si>
  <si>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</si>
  <si>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</si>
  <si>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</si>
  <si>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</si>
  <si>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</si>
  <si>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</si>
  <si>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</si>
  <si>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</si>
  <si>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</si>
  <si>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</si>
  <si>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</si>
  <si>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</si>
  <si>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</si>
  <si>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</si>
  <si>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</si>
  <si>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</si>
  <si>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</si>
  <si>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</si>
  <si>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</si>
  <si>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</si>
  <si>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</si>
  <si>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</si>
  <si>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</si>
  <si>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</si>
  <si>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</si>
  <si>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</si>
  <si>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</si>
  <si>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</si>
  <si>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</si>
  <si>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</si>
  <si>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</si>
  <si>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</si>
  <si>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</si>
  <si>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</si>
  <si>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</si>
  <si>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</si>
  <si>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</si>
  <si>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</si>
  <si>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</si>
  <si>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</si>
  <si>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</si>
  <si>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</si>
  <si>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</si>
  <si>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</si>
  <si>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</si>
  <si>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</si>
  <si>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</si>
  <si>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</si>
  <si>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</si>
  <si>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</si>
  <si>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</si>
  <si>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</si>
  <si>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</si>
  <si>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</si>
  <si>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</si>
  <si>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</si>
  <si>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</si>
  <si>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</si>
  <si>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</si>
  <si>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</si>
  <si>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</si>
  <si>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</si>
  <si>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</si>
  <si>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</si>
  <si>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</si>
  <si>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</si>
  <si>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</si>
  <si>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</si>
  <si>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</si>
  <si>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</si>
  <si>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</si>
  <si>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</si>
  <si>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</si>
  <si>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</si>
  <si>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</si>
  <si>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</si>
  <si>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</si>
  <si>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</si>
  <si>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</si>
  <si>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</si>
  <si>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</si>
  <si>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</si>
  <si>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</si>
  <si>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</si>
  <si>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</si>
  <si>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</si>
  <si>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</si>
  <si>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</si>
  <si>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</si>
  <si>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</si>
  <si>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</si>
  <si>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</si>
  <si>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</si>
  <si>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</si>
  <si>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</si>
  <si>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</si>
  <si>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</si>
  <si>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</si>
  <si>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</si>
  <si>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</si>
  <si>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</si>
  <si>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</si>
  <si>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</si>
  <si>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</si>
  <si>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</si>
  <si>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</si>
  <si>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</si>
  <si>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</si>
  <si>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</si>
  <si>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</si>
  <si>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</si>
  <si>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</si>
  <si>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</si>
  <si>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</si>
  <si>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</si>
  <si>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</si>
  <si>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</si>
  <si>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</si>
  <si>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</si>
  <si>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</si>
  <si>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</si>
  <si>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</si>
  <si>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</si>
  <si>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</si>
  <si>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</si>
  <si>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</si>
  <si>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</si>
  <si>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</si>
  <si>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</si>
  <si>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</si>
  <si>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</si>
  <si>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</si>
  <si>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</si>
  <si>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</si>
  <si>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</si>
  <si>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</si>
  <si>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</si>
  <si>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</si>
  <si>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</si>
  <si>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</si>
  <si>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</si>
  <si>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</si>
  <si>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</si>
  <si>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</si>
  <si>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</si>
  <si>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</si>
  <si>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</si>
  <si>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</si>
  <si>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</si>
  <si>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</si>
  <si>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</si>
  <si>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</si>
  <si>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</si>
  <si>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</si>
  <si>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</si>
  <si>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</si>
  <si>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</si>
  <si>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</si>
  <si>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</si>
  <si>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</si>
  <si>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</si>
  <si>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</si>
  <si>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</si>
  <si>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</si>
  <si>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</si>
  <si>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</si>
  <si>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</si>
  <si>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</si>
  <si>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</si>
  <si>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</si>
  <si>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</si>
  <si>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</si>
  <si>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</si>
  <si>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</si>
  <si>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</si>
  <si>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</si>
  <si>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</si>
  <si>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</si>
  <si>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</si>
  <si>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</si>
  <si>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</si>
  <si>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</si>
  <si>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</si>
  <si>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</si>
  <si>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</si>
  <si>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</si>
  <si>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</si>
  <si>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</si>
  <si>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</si>
  <si>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</si>
  <si>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</si>
  <si>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</si>
  <si>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</si>
  <si>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</si>
  <si>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</si>
  <si>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</si>
  <si>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</si>
  <si>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</si>
  <si>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</si>
  <si>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</si>
  <si>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</si>
  <si>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</si>
  <si>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</si>
  <si>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</si>
  <si>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</si>
  <si>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</si>
  <si>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</si>
  <si>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</si>
  <si>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</si>
  <si>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</si>
  <si>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</si>
  <si>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</si>
  <si>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</si>
  <si>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</si>
  <si>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</si>
  <si>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</si>
  <si>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</si>
  <si>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</si>
  <si>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</si>
  <si>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</si>
  <si>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</si>
  <si>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</si>
  <si>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</si>
  <si>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</si>
  <si>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</si>
  <si>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</si>
  <si>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</si>
  <si>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</si>
  <si>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</si>
  <si>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</si>
  <si>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</si>
  <si>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</si>
  <si>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</si>
  <si>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</si>
  <si>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</si>
  <si>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</si>
  <si>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</si>
  <si>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</si>
  <si>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</si>
  <si>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</si>
  <si>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</si>
  <si>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</si>
  <si>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</si>
  <si>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</si>
  <si>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</si>
  <si>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</si>
  <si>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</si>
  <si>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</si>
  <si>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</si>
  <si>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</si>
  <si>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</si>
  <si>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</si>
  <si>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</si>
  <si>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</si>
  <si>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</si>
  <si>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</si>
  <si>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</si>
  <si>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</si>
  <si>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</si>
  <si>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</si>
  <si>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</si>
  <si>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</si>
  <si>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</si>
  <si>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</si>
  <si>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</si>
  <si>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</si>
  <si>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</si>
  <si>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</si>
  <si>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</si>
  <si>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</si>
  <si>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</si>
  <si>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</si>
  <si>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</si>
  <si>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</si>
  <si>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</si>
  <si>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</si>
  <si>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</si>
  <si>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</si>
  <si>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</si>
  <si>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</si>
  <si>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</si>
  <si>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</si>
  <si>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</si>
  <si>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</si>
  <si>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</si>
  <si>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</si>
  <si>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</si>
  <si>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</si>
  <si>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</si>
  <si>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</si>
  <si>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</si>
  <si>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</si>
  <si>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</si>
  <si>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</si>
  <si>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</si>
  <si>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</si>
  <si>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</si>
  <si>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</si>
  <si>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</si>
  <si>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</si>
  <si>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</si>
  <si>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</si>
  <si>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</si>
  <si>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</si>
  <si>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</si>
  <si>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</si>
  <si>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</si>
  <si>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</si>
  <si>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</si>
  <si>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</si>
  <si>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</si>
  <si>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</si>
  <si>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</si>
  <si>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</si>
  <si>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</si>
  <si>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</si>
  <si>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</si>
  <si>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</si>
  <si>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</si>
  <si>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</si>
  <si>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</si>
  <si>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</si>
  <si>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</si>
  <si>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</si>
  <si>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</si>
  <si>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</si>
  <si>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</si>
  <si>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</si>
  <si>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</si>
  <si>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</si>
  <si>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</si>
  <si>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</si>
  <si>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</si>
  <si>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</si>
  <si>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</si>
  <si>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</si>
  <si>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</si>
  <si>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</si>
  <si>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</si>
  <si>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</si>
  <si>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</si>
  <si>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</si>
  <si>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</si>
  <si>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</si>
  <si>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</si>
  <si>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</si>
  <si>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</si>
  <si>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</si>
  <si>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</si>
  <si>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</si>
  <si>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</si>
  <si>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</si>
  <si>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</si>
  <si>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</si>
  <si>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</si>
  <si>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</si>
  <si>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</si>
  <si>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</si>
  <si>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</si>
  <si>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</si>
  <si>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</si>
  <si>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</si>
  <si>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</si>
  <si>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</si>
  <si>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</si>
  <si>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</si>
  <si>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</si>
  <si>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</si>
  <si>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</si>
  <si>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</si>
  <si>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</si>
  <si>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</si>
  <si>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</si>
  <si>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</si>
  <si>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</si>
  <si>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</si>
  <si>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</si>
  <si>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</si>
  <si>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</si>
  <si>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</si>
  <si>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</si>
  <si>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</si>
  <si>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</si>
  <si>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</si>
  <si>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</si>
  <si>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</si>
  <si>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</si>
  <si>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</si>
  <si>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</si>
  <si>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</si>
  <si>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</si>
  <si>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</si>
  <si>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</si>
  <si>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</si>
  <si>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</si>
  <si>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</si>
  <si>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</si>
  <si>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</si>
  <si>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</si>
  <si>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</si>
  <si>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</si>
  <si>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</si>
  <si>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</si>
  <si>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</si>
  <si>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</si>
  <si>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</si>
  <si>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</si>
  <si>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</si>
  <si>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</si>
  <si>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</si>
  <si>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</si>
  <si>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</si>
  <si>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</si>
  <si>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</si>
  <si>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</si>
  <si>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</si>
  <si>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</si>
  <si>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</si>
  <si>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</si>
  <si>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</si>
  <si>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</si>
  <si>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</si>
  <si>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</si>
  <si>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</si>
  <si>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</si>
  <si>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</si>
  <si>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</si>
  <si>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</si>
  <si>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</si>
  <si>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</si>
  <si>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</si>
  <si>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</si>
  <si>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</si>
  <si>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</si>
  <si>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</si>
  <si>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</si>
  <si>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</si>
  <si>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</si>
  <si>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</si>
  <si>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</si>
  <si>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</si>
  <si>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</si>
  <si>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</si>
  <si>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</si>
  <si>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</si>
  <si>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</si>
  <si>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</si>
  <si>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</si>
  <si>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</si>
  <si>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</si>
  <si>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</si>
  <si>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</si>
  <si>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</si>
  <si>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</si>
  <si>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</si>
  <si>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</si>
  <si>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</si>
  <si>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</si>
  <si>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</si>
  <si>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</si>
  <si>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</si>
  <si>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</si>
  <si>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</si>
  <si>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</si>
  <si>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</si>
  <si>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</si>
  <si>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</si>
  <si>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</si>
  <si>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</si>
  <si>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</si>
  <si>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</si>
  <si>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</si>
  <si>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</si>
  <si>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</si>
  <si>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</si>
  <si>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</si>
  <si>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</si>
  <si>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</si>
  <si>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</si>
  <si>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</si>
  <si>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</si>
  <si>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</si>
  <si>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</si>
  <si>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</si>
  <si>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</si>
  <si>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</si>
  <si>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</si>
  <si>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</si>
  <si>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</si>
  <si>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</si>
  <si>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</si>
  <si>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</si>
  <si>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</si>
  <si>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</si>
  <si>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</si>
  <si>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</si>
  <si>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</si>
  <si>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</si>
  <si>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</si>
  <si>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</si>
  <si>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</si>
  <si>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</si>
  <si>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</si>
  <si>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</si>
  <si>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</si>
  <si>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</si>
  <si>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</si>
  <si>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</si>
  <si>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</si>
  <si>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</si>
  <si>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</si>
  <si>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</si>
  <si>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</si>
  <si>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</si>
  <si>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</si>
  <si>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</si>
  <si>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</si>
  <si>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</si>
  <si>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</si>
  <si>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</si>
  <si>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</si>
  <si>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</si>
  <si>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</si>
  <si>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</si>
  <si>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</si>
  <si>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</si>
  <si>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</si>
  <si>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</si>
  <si>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</si>
  <si>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</si>
  <si>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</si>
  <si>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</si>
  <si>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</si>
  <si>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</si>
  <si>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</si>
  <si>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</si>
  <si>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</si>
  <si>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</si>
  <si>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</si>
  <si>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</si>
  <si>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</si>
  <si>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</si>
  <si>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</si>
  <si>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</si>
  <si>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</si>
  <si>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</si>
  <si>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</si>
  <si>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</si>
  <si>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</si>
  <si>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</si>
  <si>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</si>
  <si>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</si>
  <si>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</si>
  <si>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</si>
  <si>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</si>
  <si>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</si>
  <si>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</si>
  <si>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</si>
  <si>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</si>
  <si>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</si>
  <si>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</si>
  <si>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</si>
  <si>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</si>
  <si>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</si>
  <si>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</si>
  <si>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</si>
  <si>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</si>
  <si>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</si>
  <si>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</si>
  <si>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</si>
  <si>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</si>
  <si>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</si>
  <si>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</si>
  <si>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</si>
  <si>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</si>
  <si>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</si>
  <si>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</si>
  <si>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</si>
  <si>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</si>
  <si>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</si>
  <si>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</si>
  <si>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</si>
  <si>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</si>
  <si>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</si>
  <si>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</si>
  <si>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</si>
  <si>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</si>
  <si>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</si>
  <si>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</si>
  <si>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</si>
  <si>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</si>
  <si>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</si>
  <si>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</si>
  <si>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</si>
  <si>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</si>
  <si>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</si>
  <si>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</si>
  <si>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</si>
  <si>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</si>
  <si>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</si>
  <si>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</si>
  <si>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</si>
  <si>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</si>
  <si>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</si>
  <si>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</si>
  <si>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</si>
  <si>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</si>
  <si>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</si>
  <si>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</si>
  <si>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</si>
  <si>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</si>
  <si>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</si>
  <si>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</si>
  <si>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</si>
  <si>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</si>
  <si>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</si>
  <si>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</si>
  <si>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</si>
  <si>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</si>
  <si>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</si>
  <si>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</si>
  <si>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</si>
  <si>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</si>
  <si>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</si>
  <si>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</si>
  <si>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</si>
  <si>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</si>
  <si>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</si>
  <si>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</si>
  <si>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</si>
  <si>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</si>
  <si>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</si>
  <si>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</si>
  <si>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</si>
  <si>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</si>
  <si>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</si>
  <si>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</si>
  <si>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</si>
  <si>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</si>
  <si>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</si>
  <si>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</si>
  <si>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</si>
  <si>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</si>
  <si>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</si>
  <si>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</si>
  <si>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</si>
  <si>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</si>
  <si>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</si>
  <si>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</si>
  <si>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</si>
  <si>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</si>
  <si>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</si>
  <si>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</si>
  <si>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</si>
  <si>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</si>
  <si>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</si>
  <si>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</si>
  <si>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</si>
  <si>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</si>
  <si>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</si>
  <si>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</si>
  <si>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</si>
  <si>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</si>
  <si>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</si>
  <si>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</si>
  <si>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</si>
  <si>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</si>
  <si>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</si>
  <si>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</si>
  <si>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</si>
  <si>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</si>
  <si>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</si>
  <si>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</si>
  <si>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</si>
  <si>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</si>
  <si>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</si>
  <si>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</si>
  <si>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</si>
  <si>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</si>
  <si>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</si>
  <si>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</si>
  <si>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</si>
  <si>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</si>
  <si>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</si>
  <si>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</si>
  <si>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</si>
  <si>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</si>
  <si>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</si>
  <si>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</si>
  <si>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</si>
  <si>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</si>
  <si>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</si>
  <si>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</si>
  <si>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</si>
  <si>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</si>
  <si>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</si>
  <si>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</si>
  <si>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</si>
  <si>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</si>
  <si>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</si>
  <si>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</si>
  <si>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</si>
  <si>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</si>
  <si>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</si>
  <si>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</si>
  <si>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</si>
  <si>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</si>
  <si>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</si>
  <si>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</si>
  <si>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</si>
  <si>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</si>
  <si>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</si>
  <si>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</si>
  <si>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</si>
  <si>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</si>
  <si>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</si>
  <si>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</si>
  <si>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</si>
  <si>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</si>
  <si>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</si>
  <si>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</si>
  <si>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</si>
  <si>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</si>
  <si>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</si>
  <si>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</si>
  <si>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</si>
  <si>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</si>
  <si>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</si>
  <si>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</si>
  <si>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</si>
  <si>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</si>
  <si>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</si>
  <si>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</si>
  <si>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</si>
  <si>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</si>
  <si>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</si>
  <si>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</si>
  <si>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</si>
  <si>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</si>
  <si>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</si>
  <si>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</si>
  <si>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</si>
  <si>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</si>
  <si>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</si>
  <si>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</si>
  <si>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</si>
  <si>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</si>
  <si>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</si>
  <si>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</si>
  <si>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</si>
  <si>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</si>
  <si>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</si>
  <si>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</si>
  <si>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</si>
  <si>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</si>
  <si>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</si>
  <si>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</si>
  <si>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</si>
  <si>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</si>
  <si>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</si>
  <si>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</si>
  <si>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</si>
  <si>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</si>
  <si>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</si>
  <si>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</si>
  <si>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</si>
  <si>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</si>
  <si>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</si>
  <si>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</si>
  <si>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</si>
  <si>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</si>
  <si>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</si>
  <si>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</si>
  <si>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</si>
  <si>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</si>
  <si>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</si>
  <si>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</si>
  <si>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</si>
  <si>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</si>
  <si>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</si>
  <si>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</si>
  <si>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</si>
  <si>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</si>
  <si>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</si>
  <si>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</si>
  <si>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</si>
  <si>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</si>
  <si>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</si>
  <si>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</si>
  <si>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</si>
  <si>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</si>
  <si>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</si>
  <si>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</si>
  <si>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</si>
  <si>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</si>
  <si>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</si>
  <si>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</si>
  <si>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</si>
  <si>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</si>
  <si>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</si>
  <si>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</si>
  <si>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</si>
  <si>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</si>
  <si>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</si>
  <si>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</si>
  <si>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</si>
  <si>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</si>
  <si>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</si>
  <si>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</si>
  <si>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</si>
  <si>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</si>
  <si>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</si>
  <si>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</si>
  <si>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</si>
  <si>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</si>
  <si>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</si>
  <si>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</si>
  <si>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</si>
  <si>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</si>
  <si>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</si>
  <si>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</si>
  <si>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</si>
  <si>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</si>
  <si>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</si>
  <si>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</si>
  <si>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</si>
  <si>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</si>
  <si>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</si>
  <si>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</si>
  <si>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</si>
  <si>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</si>
  <si>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</si>
  <si>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</si>
  <si>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</si>
  <si>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</si>
  <si>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</si>
  <si>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</si>
  <si>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</si>
  <si>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</si>
  <si>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</si>
  <si>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</si>
  <si>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</si>
  <si>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</si>
  <si>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</si>
  <si>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</si>
  <si>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</si>
  <si>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</si>
  <si>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</si>
  <si>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</si>
  <si>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</si>
  <si>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</si>
  <si>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</si>
  <si>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</si>
  <si>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</si>
  <si>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</si>
  <si>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</si>
  <si>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</si>
  <si>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</si>
  <si>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</si>
  <si>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</si>
  <si>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</si>
  <si>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</si>
  <si>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</si>
  <si>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</si>
  <si>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</si>
  <si>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</si>
  <si>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</si>
  <si>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</si>
  <si>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</si>
  <si>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</si>
  <si>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</si>
  <si>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</si>
  <si>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</si>
  <si>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</si>
  <si>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</si>
  <si>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</si>
  <si>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</si>
  <si>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</si>
  <si>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</si>
  <si>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</si>
  <si>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</si>
  <si>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</si>
  <si>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</si>
  <si>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</si>
  <si>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</si>
  <si>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</si>
  <si>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</si>
  <si>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</si>
  <si>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</si>
  <si>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</si>
  <si>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</si>
  <si>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</si>
  <si>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</si>
  <si>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</si>
  <si>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</si>
  <si>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</si>
  <si>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</si>
  <si>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</si>
  <si>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</si>
  <si>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</si>
  <si>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</si>
  <si>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</si>
  <si>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</si>
  <si>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</si>
  <si>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</si>
  <si>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</si>
  <si>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</si>
  <si>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</si>
  <si>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</si>
  <si>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</si>
  <si>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</si>
  <si>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</si>
  <si>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</si>
  <si>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</si>
  <si>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</si>
  <si>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</si>
  <si>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</si>
  <si>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</si>
  <si>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</si>
  <si>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</si>
  <si>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</si>
  <si>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</si>
  <si>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</si>
  <si>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</si>
  <si>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</si>
  <si>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</si>
  <si>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</si>
  <si>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</si>
  <si>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</si>
  <si>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</si>
  <si>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</si>
  <si>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</si>
  <si>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</si>
  <si>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</si>
  <si>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</si>
  <si>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</si>
  <si>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</si>
  <si>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</si>
  <si>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</si>
  <si>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</si>
  <si>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</si>
  <si>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</si>
  <si>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</si>
  <si>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</si>
  <si>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</si>
  <si>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</si>
  <si>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</si>
  <si>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</si>
  <si>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</si>
  <si>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</si>
  <si>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</si>
  <si>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</si>
  <si>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</si>
  <si>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</si>
  <si>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</si>
  <si>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</si>
  <si>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</si>
  <si>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</si>
  <si>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</si>
  <si>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</si>
  <si>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</si>
  <si>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</si>
  <si>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</si>
  <si>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</si>
  <si>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</si>
  <si>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</si>
  <si>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</si>
  <si>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</si>
  <si>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</si>
  <si>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</si>
  <si>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</si>
  <si>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</si>
  <si>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</si>
  <si>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</si>
  <si>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</si>
  <si>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</si>
  <si>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</si>
  <si>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</si>
  <si>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</si>
  <si>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</si>
  <si>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</si>
  <si>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</si>
  <si>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</si>
  <si>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</si>
  <si>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</si>
  <si>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</si>
  <si>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</si>
  <si>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</si>
  <si>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</si>
  <si>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</si>
  <si>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</si>
  <si>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</si>
  <si>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</si>
  <si>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</si>
  <si>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</si>
  <si>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</si>
  <si>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</si>
  <si>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</si>
  <si>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</si>
  <si>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</si>
  <si>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</si>
  <si>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</si>
  <si>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</si>
  <si>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</si>
  <si>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</si>
  <si>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</si>
  <si>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</si>
  <si>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</si>
  <si>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</si>
  <si>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</si>
  <si>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</si>
  <si>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</si>
  <si>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</si>
  <si>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</si>
  <si>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</si>
  <si>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</si>
  <si>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</si>
  <si>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</si>
  <si>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</si>
  <si>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</si>
  <si>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</si>
  <si>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</si>
  <si>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</si>
  <si>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</si>
  <si>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</si>
  <si>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</si>
  <si>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</si>
  <si>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</si>
  <si>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</si>
  <si>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</si>
  <si>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</si>
  <si>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</si>
  <si>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</si>
  <si>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</si>
  <si>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</si>
  <si>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</si>
  <si>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</si>
  <si>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</si>
  <si>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</si>
  <si>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</si>
  <si>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</si>
  <si>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</si>
  <si>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</si>
  <si>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</si>
  <si>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</si>
  <si>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</si>
  <si>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</si>
  <si>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</si>
  <si>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</si>
  <si>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</si>
  <si>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</si>
  <si>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</si>
  <si>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</si>
  <si>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</si>
  <si>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</si>
  <si>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</si>
  <si>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</si>
  <si>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</si>
  <si>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</si>
  <si>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</si>
  <si>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</si>
  <si>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</si>
  <si>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</si>
  <si>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</si>
  <si>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</si>
  <si>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</si>
  <si>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</si>
  <si>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</si>
  <si>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</si>
  <si>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</si>
  <si>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</si>
  <si>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</si>
  <si>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</si>
  <si>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</si>
  <si>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</si>
  <si>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</si>
  <si>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</si>
  <si>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</si>
  <si>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</si>
  <si>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</si>
  <si>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</si>
  <si>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</si>
  <si>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</si>
  <si>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</si>
  <si>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</si>
  <si>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</si>
  <si>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</si>
  <si>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</si>
  <si>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</si>
  <si>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</si>
  <si>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</si>
  <si>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</si>
  <si>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</si>
  <si>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</si>
  <si>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</si>
  <si>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</si>
  <si>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</si>
  <si>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</si>
  <si>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</si>
  <si>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</si>
  <si>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</si>
  <si>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</si>
  <si>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</si>
  <si>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</si>
  <si>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</si>
  <si>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</si>
  <si>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</si>
  <si>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</si>
  <si>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</si>
  <si>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</si>
  <si>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</si>
  <si>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</si>
  <si>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</si>
  <si>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</si>
  <si>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</si>
  <si>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</si>
  <si>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</si>
  <si>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</si>
  <si>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</si>
  <si>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</si>
  <si>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</si>
  <si>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</si>
  <si>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</si>
  <si>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</si>
  <si>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</si>
  <si>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</si>
  <si>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</si>
  <si>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</si>
  <si>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</si>
  <si>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</si>
  <si>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</si>
  <si>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</si>
  <si>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</si>
  <si>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</si>
  <si>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</si>
  <si>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</si>
  <si>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</si>
  <si>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</si>
  <si>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</si>
  <si>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</si>
  <si>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</si>
  <si>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</si>
  <si>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</si>
  <si>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</si>
  <si>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</si>
  <si>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</si>
  <si>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</si>
  <si>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</si>
  <si>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</si>
  <si>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</si>
  <si>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</si>
  <si>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</si>
  <si>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</si>
  <si>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</si>
  <si>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</si>
  <si>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</si>
  <si>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</si>
  <si>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</si>
  <si>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</si>
  <si>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</si>
  <si>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</si>
  <si>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</si>
  <si>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</si>
  <si>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</si>
  <si>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</si>
  <si>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</si>
  <si>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</si>
  <si>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</si>
  <si>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</si>
  <si>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</si>
  <si>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</si>
  <si>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</si>
  <si>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</si>
  <si>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</si>
  <si>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</si>
  <si>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</si>
  <si>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</si>
  <si>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</si>
  <si>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</si>
  <si>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</si>
  <si>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</si>
  <si>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</si>
  <si>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</si>
  <si>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</si>
  <si>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</si>
  <si>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</si>
  <si>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</si>
  <si>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</si>
  <si>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</si>
  <si>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</si>
  <si>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</si>
  <si>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</si>
  <si>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</si>
  <si>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</si>
  <si>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</si>
  <si>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</si>
  <si>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</si>
  <si>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</si>
  <si>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</si>
  <si>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</si>
  <si>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</si>
  <si>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</si>
  <si>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</si>
  <si>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</si>
  <si>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</si>
  <si>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</si>
  <si>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</si>
  <si>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</si>
  <si>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</si>
  <si>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</si>
  <si>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</si>
  <si>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</si>
  <si>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</si>
  <si>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</si>
  <si>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</si>
  <si>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</si>
  <si>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</si>
  <si>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</si>
  <si>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</si>
  <si>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</si>
  <si>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</si>
  <si>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</si>
  <si>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</si>
  <si>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</si>
  <si>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</si>
  <si>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</si>
  <si>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</si>
  <si>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</si>
  <si>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</si>
  <si>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</si>
  <si>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</si>
  <si>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</si>
  <si>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</si>
  <si>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</si>
  <si>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</si>
  <si>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</si>
  <si>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</si>
  <si>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</si>
  <si>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</si>
  <si>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</si>
  <si>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</si>
  <si>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</si>
  <si>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</si>
  <si>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</si>
  <si>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</si>
  <si>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</si>
  <si>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</si>
  <si>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</si>
  <si>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</si>
  <si>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</si>
  <si>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</si>
  <si>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</si>
  <si>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</si>
  <si>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</si>
  <si>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</si>
  <si>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</si>
  <si>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</si>
  <si>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</si>
  <si>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</si>
  <si>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</si>
  <si>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</si>
  <si>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</si>
  <si>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</si>
  <si>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</si>
  <si>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</si>
  <si>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</si>
  <si>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</si>
  <si>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</si>
  <si>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</si>
  <si>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</si>
  <si>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</si>
  <si>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</si>
  <si>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</si>
  <si>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</si>
  <si>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</si>
  <si>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</si>
  <si>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</si>
  <si>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</si>
  <si>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</si>
  <si>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</si>
  <si>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</si>
  <si>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</si>
  <si>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</si>
  <si>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</si>
  <si>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</si>
  <si>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</si>
  <si>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</si>
  <si>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</si>
  <si>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</si>
  <si>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</si>
  <si>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</si>
  <si>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</si>
  <si>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</si>
  <si>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</si>
  <si>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</si>
  <si>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</si>
  <si>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</si>
  <si>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</si>
  <si>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</si>
  <si>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</si>
  <si>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</si>
  <si>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</si>
  <si>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</si>
  <si>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</si>
  <si>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</si>
  <si>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</si>
  <si>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</si>
  <si>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</si>
  <si>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</si>
  <si>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</si>
  <si>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</si>
  <si>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</si>
  <si>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</si>
  <si>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</si>
  <si>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</si>
  <si>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</si>
  <si>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</si>
  <si>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</si>
  <si>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</si>
  <si>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</si>
  <si>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</si>
  <si>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</si>
  <si>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</si>
  <si>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</si>
  <si>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</si>
  <si>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</si>
  <si>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</si>
  <si>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</si>
  <si>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</si>
  <si>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</si>
  <si>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</si>
  <si>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</si>
  <si>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</si>
  <si>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</si>
  <si>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</si>
  <si>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</si>
  <si>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</si>
  <si>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</si>
  <si>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</si>
  <si>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</si>
  <si>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</si>
  <si>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</si>
  <si>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</si>
  <si>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</si>
  <si>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</si>
  <si>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</si>
  <si>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</si>
  <si>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</si>
  <si>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</si>
  <si>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</si>
  <si>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</si>
  <si>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</si>
  <si>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</si>
  <si>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</si>
  <si>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</si>
  <si>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</si>
  <si>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</si>
  <si>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</si>
  <si>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</si>
  <si>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</si>
  <si>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</si>
  <si>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</si>
  <si>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</si>
  <si>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</si>
  <si>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</si>
  <si>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</si>
  <si>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</si>
  <si>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</si>
  <si>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</si>
  <si>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</si>
  <si>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</si>
  <si>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</si>
  <si>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</si>
  <si>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</si>
  <si>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</si>
  <si>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</si>
  <si>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</si>
  <si>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</si>
  <si>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</si>
  <si>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</si>
  <si>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</si>
  <si>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</si>
  <si>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</si>
  <si>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</si>
  <si>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</si>
  <si>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</si>
  <si>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</si>
  <si>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</si>
  <si>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</si>
  <si>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</si>
  <si>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</si>
  <si>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</si>
  <si>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</si>
  <si>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</si>
  <si>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</si>
  <si>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</si>
  <si>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</si>
  <si>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</si>
  <si>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</si>
  <si>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</si>
  <si>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</si>
  <si>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</si>
  <si>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</si>
  <si>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</si>
  <si>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</si>
  <si>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</si>
  <si>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</si>
  <si>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</si>
  <si>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</si>
  <si>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</si>
  <si>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</si>
  <si>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</si>
  <si>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</si>
  <si>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</si>
  <si>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</si>
  <si>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</si>
  <si>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</si>
  <si>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</si>
  <si>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</si>
  <si>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</si>
  <si>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</si>
  <si>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</si>
  <si>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</si>
  <si>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</si>
  <si>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</si>
  <si>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</si>
  <si>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</si>
  <si>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</si>
  <si>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</si>
  <si>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</si>
  <si>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</si>
  <si>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</si>
  <si>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</si>
  <si>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</si>
  <si>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</si>
  <si>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</si>
  <si>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</si>
  <si>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</si>
  <si>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</si>
  <si>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</si>
  <si>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</si>
  <si>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</si>
  <si>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</si>
  <si>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</si>
  <si>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</si>
  <si>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</si>
  <si>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</si>
  <si>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</si>
  <si>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</si>
  <si>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</si>
  <si>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</si>
  <si>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</si>
  <si>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</si>
  <si>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</si>
  <si>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</si>
  <si>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</si>
  <si>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</si>
  <si>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</si>
  <si>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</si>
  <si>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</si>
  <si>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</si>
  <si>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</si>
  <si>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</si>
  <si>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</si>
  <si>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</si>
  <si>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</si>
  <si>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</si>
  <si>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</si>
  <si>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</si>
  <si>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</si>
  <si>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</si>
  <si>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</si>
  <si>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</si>
  <si>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</si>
  <si>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</si>
  <si>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</si>
  <si>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</si>
  <si>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</si>
  <si>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</si>
  <si>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</si>
  <si>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</si>
  <si>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</si>
  <si>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</si>
  <si>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</si>
  <si>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</si>
  <si>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</si>
  <si>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</si>
  <si>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</si>
  <si>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</si>
  <si>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</si>
  <si>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</si>
  <si>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</si>
  <si>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</si>
  <si>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</si>
  <si>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</si>
  <si>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</si>
  <si>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</si>
  <si>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</si>
  <si>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</si>
  <si>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</si>
  <si>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</si>
  <si>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</si>
  <si>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</si>
  <si>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</si>
  <si>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</si>
  <si>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</si>
  <si>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</si>
  <si>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</si>
  <si>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</si>
  <si>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</si>
  <si>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</si>
  <si>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</si>
  <si>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</si>
  <si>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</si>
  <si>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</si>
  <si>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</si>
  <si>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</si>
  <si>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</si>
  <si>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</si>
  <si>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</si>
  <si>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</si>
  <si>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</si>
  <si>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</si>
  <si>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</si>
  <si>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</si>
  <si>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</si>
  <si>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</si>
  <si>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</si>
  <si>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</si>
  <si>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</si>
  <si>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</si>
  <si>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</si>
  <si>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</si>
  <si>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</si>
  <si>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</si>
  <si>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</si>
  <si>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</si>
  <si>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</si>
  <si>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</si>
  <si>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</si>
  <si>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</si>
  <si>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</si>
  <si>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</si>
  <si>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</si>
  <si>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</si>
  <si>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</si>
  <si>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</si>
  <si>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</si>
  <si>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</si>
  <si>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</si>
  <si>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</si>
  <si>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</si>
  <si>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</si>
  <si>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</si>
  <si>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</si>
  <si>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</si>
  <si>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</si>
  <si>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</si>
  <si>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</si>
  <si>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</si>
  <si>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</si>
  <si>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</si>
  <si>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</si>
  <si>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</si>
  <si>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</si>
  <si>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</si>
  <si>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</si>
  <si>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</si>
  <si>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</si>
  <si>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</si>
  <si>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</si>
  <si>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</si>
  <si>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</si>
  <si>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</si>
  <si>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</si>
  <si>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</si>
  <si>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</si>
  <si>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</si>
  <si>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</si>
  <si>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</si>
  <si>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</si>
  <si>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</si>
  <si>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</si>
  <si>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</si>
  <si>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</si>
  <si>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</si>
  <si>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</si>
  <si>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</si>
  <si>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</si>
  <si>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</si>
  <si>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</si>
  <si>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</si>
  <si>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</si>
  <si>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</si>
  <si>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</si>
  <si>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</si>
  <si>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</si>
  <si>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</si>
  <si>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</si>
  <si>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</si>
  <si>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</si>
  <si>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</si>
  <si>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</si>
  <si>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</si>
  <si>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</si>
  <si>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</si>
  <si>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</si>
  <si>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</si>
  <si>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</si>
  <si>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</si>
  <si>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</si>
  <si>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</si>
  <si>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</si>
  <si>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</si>
  <si>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</si>
  <si>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</si>
  <si>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</si>
  <si>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</si>
  <si>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</si>
  <si>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</si>
  <si>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</si>
  <si>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</si>
  <si>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</si>
  <si>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</si>
  <si>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</si>
  <si>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</si>
  <si>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</si>
  <si>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</si>
  <si>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</si>
  <si>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</si>
  <si>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</si>
  <si>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</si>
  <si>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</si>
  <si>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</si>
  <si>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</si>
  <si>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</si>
  <si>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</si>
  <si>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</si>
  <si>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</si>
  <si>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</si>
  <si>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</si>
  <si>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</si>
  <si>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</si>
  <si>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</si>
  <si>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</si>
  <si>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</si>
  <si>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</si>
  <si>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</si>
  <si>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</si>
  <si>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</si>
  <si>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</si>
  <si>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</si>
  <si>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</si>
  <si>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</si>
  <si>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</si>
  <si>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</si>
  <si>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</si>
  <si>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</si>
  <si>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</si>
  <si>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</si>
  <si>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</si>
  <si>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</si>
  <si>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</si>
  <si>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</si>
  <si>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</si>
  <si>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</si>
  <si>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</si>
  <si>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</si>
  <si>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</si>
  <si>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</si>
  <si>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</si>
  <si>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</si>
  <si>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</si>
  <si>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</si>
  <si>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</si>
  <si>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</si>
  <si>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</si>
  <si>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</si>
  <si>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</si>
  <si>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</si>
  <si>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</si>
  <si>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</si>
  <si>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</si>
  <si>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</si>
  <si>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</si>
  <si>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</si>
  <si>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</si>
  <si>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</si>
  <si>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</si>
  <si>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</si>
  <si>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</si>
  <si>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</si>
  <si>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</si>
  <si>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</si>
  <si>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</si>
  <si>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</si>
  <si>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</si>
  <si>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</si>
  <si>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</si>
  <si>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</si>
  <si>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</si>
  <si>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</si>
  <si>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</si>
  <si>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</si>
  <si>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</si>
  <si>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</si>
  <si>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</si>
  <si>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</si>
  <si>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</si>
  <si>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</si>
  <si>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</si>
  <si>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</si>
  <si>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</si>
  <si>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</si>
  <si>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</si>
  <si>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</si>
  <si>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</si>
  <si>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</si>
  <si>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</si>
  <si>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</si>
  <si>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</si>
  <si>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</si>
  <si>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</si>
  <si>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</si>
  <si>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</si>
  <si>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</si>
  <si>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</si>
  <si>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</si>
  <si>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</si>
  <si>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</si>
  <si>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</si>
  <si>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</si>
  <si>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</si>
  <si>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</si>
  <si>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</si>
  <si>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</si>
  <si>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</si>
  <si>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</si>
  <si>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</si>
  <si>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</si>
  <si>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</si>
  <si>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</si>
  <si>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</si>
  <si>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</si>
  <si>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</si>
  <si>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</si>
  <si>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</si>
  <si>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</si>
  <si>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</si>
  <si>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</si>
  <si>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</si>
  <si>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</si>
  <si>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</si>
  <si>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</si>
  <si>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</si>
  <si>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</si>
  <si>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</si>
  <si>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</si>
  <si>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</si>
  <si>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</si>
  <si>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</si>
  <si>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</si>
  <si>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</si>
  <si>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</si>
  <si>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</si>
  <si>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</si>
  <si>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</si>
  <si>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</si>
  <si>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</si>
  <si>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</si>
  <si>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</si>
  <si>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</si>
  <si>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</si>
  <si>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</si>
  <si>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</si>
  <si>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</si>
  <si>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</si>
  <si>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</si>
  <si>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</si>
  <si>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</si>
  <si>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</si>
  <si>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</si>
  <si>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</si>
  <si>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</si>
  <si>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</si>
  <si>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</si>
  <si>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</si>
  <si>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</si>
  <si>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</si>
  <si>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</si>
  <si>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</si>
  <si>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</si>
  <si>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</si>
  <si>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</si>
  <si>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</si>
  <si>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</si>
  <si>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</si>
  <si>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</si>
  <si>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</si>
  <si>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</si>
  <si>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</si>
  <si>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</si>
  <si>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</si>
  <si>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</si>
  <si>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</si>
  <si>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</si>
  <si>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</si>
  <si>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</si>
  <si>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</si>
  <si>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</si>
  <si>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</si>
  <si>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</si>
  <si>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</si>
  <si>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</si>
  <si>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</si>
  <si>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</si>
  <si>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</si>
  <si>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</si>
  <si>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</si>
  <si>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</si>
  <si>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</si>
  <si>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</si>
  <si>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</si>
  <si>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</si>
  <si>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</si>
  <si>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</si>
  <si>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</si>
  <si>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</si>
  <si>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</si>
  <si>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</si>
  <si>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</si>
  <si>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</si>
  <si>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</si>
  <si>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</si>
  <si>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</si>
  <si>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</si>
  <si>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</si>
  <si>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</si>
  <si>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</si>
  <si>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</si>
  <si>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</si>
  <si>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</si>
  <si>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</si>
  <si>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</si>
  <si>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</si>
  <si>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</si>
  <si>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</si>
  <si>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</si>
  <si>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</si>
  <si>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</si>
  <si>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</si>
  <si>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</si>
  <si>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</si>
  <si>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</si>
  <si>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</si>
  <si>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</si>
  <si>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</si>
  <si>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</si>
  <si>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</si>
  <si>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</si>
  <si>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</si>
  <si>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</si>
  <si>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</si>
  <si>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</si>
  <si>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</si>
  <si>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</si>
  <si>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</si>
  <si>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</si>
  <si>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</si>
  <si>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</si>
  <si>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</si>
  <si>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</si>
  <si>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</si>
  <si>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</si>
  <si>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</si>
  <si>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</si>
  <si>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</si>
  <si>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</si>
  <si>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</si>
  <si>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</si>
  <si>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</si>
  <si>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</si>
  <si>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</si>
  <si>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</si>
  <si>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</si>
  <si>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</si>
  <si>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</si>
  <si>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</si>
  <si>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</si>
  <si>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</si>
  <si>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</si>
  <si>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</si>
  <si>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</si>
  <si>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</si>
  <si>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</si>
  <si>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</si>
  <si>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</si>
  <si>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</si>
  <si>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</si>
  <si>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</si>
  <si>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</si>
  <si>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</si>
  <si>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</si>
  <si>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</si>
  <si>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</si>
  <si>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</si>
  <si>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</si>
  <si>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</si>
  <si>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</si>
  <si>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</si>
  <si>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</si>
  <si>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</si>
  <si>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</si>
  <si>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</si>
  <si>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</si>
  <si>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</si>
  <si>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</si>
  <si>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</si>
  <si>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</si>
  <si>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</si>
  <si>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</si>
  <si>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</si>
  <si>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</si>
  <si>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</si>
  <si>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</si>
  <si>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</si>
  <si>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</si>
  <si>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</si>
  <si>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</si>
  <si>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</si>
  <si>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</si>
  <si>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</si>
  <si>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</si>
  <si>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</si>
  <si>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</si>
  <si>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</si>
  <si>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</si>
  <si>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</si>
  <si>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</si>
  <si>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</si>
  <si>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</si>
  <si>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</si>
  <si>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</si>
  <si>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</si>
  <si>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</si>
  <si>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</si>
  <si>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</si>
  <si>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</si>
  <si>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</si>
  <si>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</si>
  <si>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</si>
  <si>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</si>
  <si>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</si>
  <si>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</si>
  <si>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</si>
  <si>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</si>
  <si>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</si>
  <si>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</si>
  <si>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</si>
  <si>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</si>
  <si>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</si>
  <si>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</si>
  <si>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</si>
  <si>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</si>
  <si>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</si>
  <si>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</si>
  <si>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</si>
  <si>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</si>
  <si>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</si>
  <si>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</si>
  <si>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</si>
  <si>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</si>
  <si>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</si>
  <si>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</si>
  <si>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</si>
  <si>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</si>
  <si>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</si>
  <si>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</si>
  <si>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</si>
  <si>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</si>
  <si>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</si>
  <si>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</si>
  <si>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</si>
  <si>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</si>
  <si>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</si>
  <si>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</si>
  <si>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</si>
  <si>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</si>
  <si>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</si>
  <si>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</si>
  <si>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</si>
  <si>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</si>
  <si>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</si>
  <si>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</si>
  <si>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</si>
  <si>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</si>
  <si>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</si>
  <si>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</si>
  <si>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</si>
  <si>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</si>
  <si>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</si>
  <si>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</si>
  <si>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</si>
  <si>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</si>
  <si>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</si>
  <si>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</si>
  <si>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</si>
  <si>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</si>
  <si>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</si>
  <si>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</si>
  <si>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</si>
  <si>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</si>
  <si>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</si>
  <si>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</si>
  <si>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</si>
  <si>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</si>
  <si>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</si>
  <si>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</si>
  <si>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</si>
  <si>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</si>
  <si>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</si>
  <si>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</si>
  <si>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</si>
  <si>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</si>
  <si>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</si>
  <si>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</si>
  <si>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</si>
  <si>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</si>
  <si>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</si>
  <si>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</si>
  <si>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</si>
  <si>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</si>
  <si>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</si>
  <si>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</si>
  <si>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</si>
  <si>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</si>
  <si>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</si>
  <si>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</si>
  <si>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</si>
  <si>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</si>
  <si>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</si>
  <si>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</si>
  <si>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</si>
  <si>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</si>
  <si>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</si>
  <si>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</si>
  <si>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</si>
  <si>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</si>
  <si>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</si>
  <si>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</si>
  <si>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</si>
  <si>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</si>
  <si>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</si>
  <si>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</si>
  <si>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</si>
  <si>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</si>
  <si>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</si>
  <si>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</si>
  <si>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</si>
  <si>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</si>
  <si>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</si>
  <si>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</si>
  <si>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</si>
  <si>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</si>
  <si>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</si>
  <si>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</si>
  <si>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</si>
  <si>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</si>
  <si>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</si>
  <si>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</si>
  <si>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</si>
  <si>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</si>
  <si>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</si>
  <si>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</si>
  <si>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</si>
  <si>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</si>
  <si>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</si>
  <si>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</si>
  <si>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</si>
  <si>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</si>
  <si>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</si>
  <si>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</si>
  <si>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</si>
  <si>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</si>
  <si>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</si>
  <si>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</si>
  <si>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</si>
  <si>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</si>
  <si>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</si>
  <si>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</si>
  <si>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</si>
  <si>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</si>
  <si>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</si>
  <si>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</si>
  <si>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</si>
  <si>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</si>
  <si>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</si>
  <si>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</si>
  <si>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</si>
  <si>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</si>
  <si>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</si>
  <si>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</si>
  <si>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</si>
  <si>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</si>
  <si>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</si>
  <si>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</si>
  <si>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</si>
  <si>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</si>
  <si>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</si>
  <si>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</si>
  <si>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</si>
  <si>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</si>
  <si>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</si>
  <si>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</si>
  <si>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</si>
  <si>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</si>
  <si>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</si>
  <si>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</si>
  <si>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</si>
  <si>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</si>
  <si>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</si>
  <si>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</si>
  <si>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</si>
  <si>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</si>
  <si>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</si>
  <si>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</si>
  <si>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</si>
  <si>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</si>
  <si>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</si>
  <si>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</si>
  <si>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</si>
  <si>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</si>
  <si>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</si>
  <si>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</si>
  <si>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</si>
  <si>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</si>
  <si>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</si>
  <si>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</si>
  <si>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</si>
  <si>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</si>
  <si>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</si>
  <si>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</si>
  <si>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</si>
  <si>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</si>
  <si>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</si>
  <si>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</si>
  <si>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</si>
  <si>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</si>
  <si>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</si>
  <si>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</si>
  <si>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</si>
  <si>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</si>
  <si>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</si>
  <si>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</si>
  <si>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</si>
  <si>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</si>
  <si>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</si>
  <si>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</si>
  <si>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</si>
  <si>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</si>
  <si>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</si>
  <si>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</si>
  <si>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</si>
  <si>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</si>
  <si>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</si>
  <si>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</si>
  <si>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</si>
  <si>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</si>
  <si>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</si>
  <si>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</si>
  <si>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</si>
  <si>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</si>
  <si>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</si>
  <si>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</si>
  <si>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</si>
  <si>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</si>
  <si>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</si>
  <si>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</si>
  <si>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</si>
  <si>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</si>
  <si>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</si>
  <si>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</si>
  <si>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</si>
  <si>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</si>
  <si>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</si>
  <si>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</si>
  <si>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</si>
  <si>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</si>
  <si>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</si>
  <si>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</si>
  <si>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</si>
  <si>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</si>
  <si>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</si>
  <si>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</si>
  <si>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</si>
  <si>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</si>
  <si>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</si>
  <si>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</si>
  <si>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</si>
  <si>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</si>
  <si>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</si>
  <si>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</si>
  <si>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</si>
  <si>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</si>
  <si>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</si>
  <si>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</si>
  <si>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</si>
  <si>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</si>
  <si>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</si>
  <si>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</si>
  <si>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</si>
  <si>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</si>
  <si>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</si>
  <si>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</si>
  <si>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</si>
  <si>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</si>
  <si>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</si>
  <si>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</si>
  <si>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</si>
  <si>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</si>
  <si>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</si>
  <si>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</si>
  <si>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</si>
  <si>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</si>
  <si>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</si>
  <si>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</si>
  <si>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</si>
  <si>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</si>
  <si>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</si>
  <si>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</si>
  <si>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</si>
  <si>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</si>
  <si>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</si>
  <si>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</si>
  <si>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</si>
  <si>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</si>
  <si>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</si>
  <si>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</si>
  <si>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</si>
  <si>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</si>
  <si>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</si>
  <si>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</si>
  <si>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</si>
  <si>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</si>
  <si>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</si>
  <si>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</si>
  <si>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</si>
  <si>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</si>
  <si>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</si>
  <si>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</si>
  <si>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</si>
  <si>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</si>
  <si>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</si>
  <si>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</si>
  <si>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</si>
  <si>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</si>
  <si>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</si>
  <si>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</si>
  <si>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</si>
  <si>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</si>
  <si>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</si>
  <si>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</si>
  <si>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</si>
  <si>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</si>
  <si>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</si>
  <si>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</si>
  <si>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</si>
  <si>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</si>
  <si>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</si>
  <si>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</si>
  <si>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</si>
  <si>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</si>
  <si>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</si>
  <si>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</si>
  <si>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</si>
  <si>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</si>
  <si>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</si>
  <si>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</si>
  <si>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</si>
  <si>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</si>
  <si>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</si>
  <si>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</si>
  <si>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</si>
  <si>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</si>
  <si>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</si>
  <si>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</si>
  <si>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</si>
  <si>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</si>
  <si>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</si>
  <si>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</si>
  <si>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</si>
  <si>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</si>
  <si>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</si>
  <si>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</si>
  <si>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</si>
  <si>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</si>
  <si>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</si>
  <si>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</si>
  <si>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</si>
  <si>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</si>
  <si>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</si>
  <si>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</si>
  <si>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</si>
  <si>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</si>
  <si>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</si>
  <si>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</si>
  <si>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</si>
  <si>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</si>
  <si>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</si>
  <si>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</si>
  <si>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</si>
  <si>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</si>
  <si>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</si>
  <si>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</si>
  <si>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</si>
  <si>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</si>
  <si>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</si>
  <si>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</si>
  <si>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</si>
  <si>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</si>
  <si>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</si>
  <si>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</si>
  <si>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</si>
  <si>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</si>
  <si>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</si>
  <si>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</si>
  <si>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</si>
  <si>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</si>
  <si>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</si>
  <si>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</si>
  <si>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</si>
  <si>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</si>
  <si>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</si>
  <si>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</si>
  <si>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</si>
  <si>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</si>
  <si>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</si>
  <si>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</si>
  <si>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</si>
  <si>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</si>
  <si>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</si>
  <si>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</si>
  <si>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</si>
  <si>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</si>
  <si>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</si>
  <si>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</si>
  <si>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</si>
  <si>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</si>
  <si>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</si>
  <si>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</si>
  <si>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</si>
  <si>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</si>
  <si>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</si>
  <si>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</si>
  <si>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</si>
  <si>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</si>
  <si>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</si>
  <si>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</si>
  <si>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</si>
  <si>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</si>
  <si>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</si>
  <si>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</si>
  <si>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</si>
  <si>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</si>
  <si>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</si>
  <si>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</si>
  <si>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</si>
  <si>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</si>
  <si>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</si>
  <si>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</si>
  <si>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</si>
  <si>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</si>
  <si>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</si>
  <si>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</si>
  <si>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</si>
  <si>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</si>
  <si>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</si>
  <si>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</si>
  <si>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</si>
  <si>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</si>
  <si>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</si>
  <si>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</si>
  <si>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</si>
  <si>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</si>
  <si>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</si>
  <si>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</si>
  <si>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</si>
  <si>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</si>
  <si>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</si>
  <si>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</si>
  <si>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</si>
  <si>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</si>
  <si>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</si>
  <si>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</si>
  <si>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</si>
  <si>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</si>
  <si>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</si>
  <si>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</si>
  <si>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</si>
  <si>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</si>
  <si>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</si>
  <si>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</si>
  <si>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</si>
  <si>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</si>
  <si>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</si>
  <si>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</si>
  <si>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</si>
  <si>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</si>
  <si>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</si>
  <si>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</si>
  <si>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</si>
  <si>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</si>
  <si>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</si>
  <si>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</si>
  <si>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</si>
  <si>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</si>
  <si>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</si>
  <si>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</si>
  <si>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</si>
  <si>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</si>
  <si>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</si>
  <si>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</si>
  <si>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</si>
  <si>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</si>
  <si>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</si>
  <si>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</si>
  <si>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</si>
  <si>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</si>
  <si>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</si>
  <si>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</si>
  <si>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</si>
  <si>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</si>
  <si>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</si>
  <si>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</si>
  <si>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</si>
  <si>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</si>
  <si>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</si>
  <si>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</si>
  <si>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</si>
  <si>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</si>
  <si>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</si>
  <si>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</si>
  <si>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</si>
  <si>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</si>
  <si>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</si>
  <si>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</si>
  <si>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</si>
  <si>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</si>
  <si>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</si>
  <si>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</si>
  <si>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</si>
  <si>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</si>
  <si>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</si>
  <si>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</si>
  <si>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</si>
  <si>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</si>
  <si>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</si>
  <si>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</si>
  <si>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</si>
  <si>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</si>
  <si>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</si>
  <si>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</si>
  <si>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</si>
  <si>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</si>
  <si>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</si>
  <si>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</si>
  <si>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</si>
  <si>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</si>
  <si>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</si>
  <si>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</si>
  <si>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</si>
  <si>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</si>
  <si>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</si>
  <si>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</si>
  <si>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</si>
  <si>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</si>
  <si>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</si>
  <si>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</si>
  <si>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</si>
  <si>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</si>
  <si>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</si>
  <si>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</si>
  <si>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</si>
  <si>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</si>
  <si>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</si>
  <si>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</si>
  <si>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</si>
  <si>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</si>
  <si>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</si>
  <si>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</si>
  <si>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</si>
  <si>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</si>
  <si>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</si>
  <si>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</si>
  <si>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</si>
  <si>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</si>
  <si>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</si>
  <si>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</si>
  <si>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</si>
  <si>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</si>
  <si>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</si>
  <si>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</si>
  <si>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</si>
  <si>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</si>
  <si>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</si>
  <si>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</si>
  <si>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</si>
  <si>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</si>
  <si>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</si>
  <si>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</si>
  <si>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</si>
  <si>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</si>
  <si>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</si>
  <si>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</si>
  <si>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</si>
  <si>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</si>
  <si>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</si>
  <si>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</si>
  <si>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</si>
  <si>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</si>
  <si>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</si>
  <si>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</si>
  <si>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</si>
  <si>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</si>
  <si>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</si>
  <si>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</si>
  <si>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</si>
  <si>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</si>
  <si>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</si>
  <si>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</si>
  <si>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</si>
  <si>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</si>
  <si>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</si>
  <si>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</si>
  <si>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</si>
  <si>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</si>
  <si>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</si>
  <si>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</si>
  <si>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</si>
  <si>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</si>
  <si>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</si>
  <si>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</si>
  <si>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</si>
  <si>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</si>
  <si>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</si>
  <si>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</si>
  <si>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</si>
  <si>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</si>
  <si>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</si>
  <si>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</si>
  <si>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</si>
  <si>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</si>
  <si>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</si>
  <si>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</si>
  <si>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</si>
  <si>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</si>
  <si>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</si>
  <si>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</si>
  <si>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</si>
  <si>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</si>
  <si>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</si>
  <si>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</si>
  <si>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</si>
  <si>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</si>
  <si>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</si>
  <si>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</si>
  <si>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</si>
  <si>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</si>
  <si>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</si>
  <si>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</si>
  <si>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</si>
  <si>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</si>
  <si>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</si>
  <si>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</si>
  <si>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</si>
  <si>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</si>
  <si>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</si>
  <si>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</si>
  <si>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</si>
  <si>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</si>
  <si>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</si>
  <si>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</si>
  <si>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</si>
  <si>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</si>
  <si>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</si>
  <si>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</si>
  <si>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</si>
  <si>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</si>
  <si>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</si>
  <si>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</si>
  <si>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</si>
  <si>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</si>
  <si>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</si>
  <si>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</si>
  <si>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</si>
  <si>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</si>
  <si>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</si>
  <si>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</si>
  <si>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</si>
  <si>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</si>
  <si>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</si>
  <si>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</si>
  <si>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</si>
  <si>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</si>
  <si>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</si>
  <si>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</si>
  <si>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</si>
  <si>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</si>
  <si>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</si>
  <si>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</si>
  <si>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</si>
  <si>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</si>
  <si>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</si>
  <si>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</si>
  <si>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</si>
  <si>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</si>
  <si>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</si>
  <si>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</si>
  <si>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</si>
  <si>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</si>
  <si>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</si>
  <si>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</si>
  <si>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</si>
  <si>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</si>
  <si>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</si>
  <si>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</si>
  <si>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</si>
  <si>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</si>
  <si>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</si>
  <si>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</si>
  <si>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</si>
  <si>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</si>
  <si>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</si>
  <si>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</si>
  <si>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</si>
  <si>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</si>
  <si>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</si>
  <si>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</si>
  <si>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</si>
  <si>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</si>
  <si>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</si>
  <si>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</si>
  <si>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</si>
  <si>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</si>
  <si>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</si>
  <si>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</si>
  <si>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</si>
  <si>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</si>
  <si>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</si>
  <si>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</si>
  <si>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</si>
  <si>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</si>
  <si>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</si>
  <si>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</si>
  <si>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</si>
  <si>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</si>
  <si>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</si>
  <si>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</si>
  <si>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</si>
  <si>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</si>
  <si>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</si>
  <si>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</si>
  <si>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</si>
  <si>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</si>
  <si>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</si>
  <si>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</si>
  <si>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</si>
  <si>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</si>
  <si>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</si>
  <si>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</si>
  <si>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</si>
  <si>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</si>
  <si>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</si>
  <si>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</si>
  <si>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</si>
  <si>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</si>
  <si>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</si>
  <si>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</si>
  <si>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</si>
  <si>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</si>
  <si>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</si>
  <si>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</si>
  <si>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</si>
  <si>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</si>
  <si>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</si>
  <si>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</si>
  <si>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</si>
  <si>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</si>
  <si>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</si>
  <si>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</si>
  <si>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</si>
  <si>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</si>
  <si>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</si>
  <si>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</si>
  <si>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</si>
  <si>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</si>
  <si>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</si>
  <si>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</si>
  <si>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</si>
  <si>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</si>
  <si>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</si>
  <si>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</si>
  <si>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</si>
  <si>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</si>
  <si>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</si>
  <si>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</si>
  <si>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</si>
  <si>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</si>
  <si>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</si>
  <si>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</si>
  <si>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</si>
  <si>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</si>
  <si>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</si>
  <si>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</si>
  <si>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</si>
  <si>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</si>
  <si>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</si>
  <si>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</si>
  <si>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</si>
  <si>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</si>
  <si>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</si>
  <si>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</si>
  <si>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</si>
  <si>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</si>
  <si>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</si>
  <si>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</si>
  <si>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</si>
  <si>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</si>
  <si>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</si>
  <si>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</si>
  <si>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</si>
  <si>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</si>
  <si>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</si>
  <si>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</si>
  <si>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</si>
  <si>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</si>
  <si>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</si>
  <si>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</si>
  <si>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</si>
  <si>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</si>
  <si>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</si>
  <si>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</si>
  <si>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</si>
  <si>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</si>
  <si>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</si>
  <si>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</si>
  <si>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</si>
  <si>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</si>
  <si>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</si>
  <si>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</si>
  <si>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</si>
  <si>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</si>
  <si>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</si>
  <si>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</si>
  <si>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</si>
  <si>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</si>
  <si>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</si>
  <si>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</si>
  <si>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</si>
  <si>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</si>
  <si>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</si>
  <si>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</si>
  <si>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</si>
  <si>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</si>
  <si>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</si>
  <si>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</si>
  <si>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</si>
  <si>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</si>
  <si>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</si>
  <si>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</si>
  <si>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</si>
  <si>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</si>
  <si>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</si>
  <si>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</si>
  <si>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</si>
  <si>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</si>
  <si>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</si>
  <si>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</si>
  <si>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</si>
  <si>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</si>
  <si>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</si>
  <si>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</si>
  <si>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</si>
  <si>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</si>
  <si>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</si>
  <si>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</si>
  <si>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</si>
  <si>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</si>
  <si>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</si>
  <si>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</si>
  <si>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</si>
  <si>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</si>
  <si>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</si>
  <si>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</si>
  <si>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</si>
  <si>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</si>
  <si>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</si>
  <si>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</si>
  <si>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</si>
  <si>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</si>
  <si>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</si>
  <si>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</si>
  <si>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</si>
  <si>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</si>
  <si>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</si>
  <si>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</si>
  <si>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</si>
  <si>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</si>
  <si>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</si>
  <si>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</si>
  <si>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</si>
  <si>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</si>
  <si>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</si>
  <si>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</si>
  <si>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</si>
  <si>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</si>
  <si>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</si>
  <si>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</si>
  <si>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</si>
  <si>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</si>
  <si>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</si>
  <si>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</si>
  <si>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</si>
  <si>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</si>
  <si>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</si>
  <si>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</si>
  <si>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</si>
  <si>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</si>
  <si>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</si>
  <si>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</si>
  <si>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</si>
  <si>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</si>
  <si>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</si>
  <si>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</si>
  <si>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</si>
  <si>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</si>
  <si>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</si>
  <si>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</si>
  <si>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</si>
  <si>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</si>
  <si>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</si>
  <si>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</si>
  <si>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</si>
  <si>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</si>
  <si>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</si>
  <si>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</si>
  <si>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</si>
  <si>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</si>
  <si>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</si>
  <si>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</si>
  <si>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</si>
  <si>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</si>
  <si>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</si>
  <si>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</si>
  <si>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</si>
  <si>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</si>
  <si>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</si>
  <si>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</si>
  <si>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</si>
  <si>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</si>
  <si>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</si>
  <si>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</si>
  <si>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</si>
  <si>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</si>
  <si>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</si>
  <si>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</si>
  <si>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</si>
  <si>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</si>
  <si>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</si>
  <si>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</si>
  <si>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</si>
  <si>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</si>
  <si>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</si>
  <si>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</si>
  <si>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</si>
  <si>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</si>
  <si>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</si>
  <si>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</si>
  <si>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</si>
  <si>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</si>
  <si>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</si>
  <si>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</si>
  <si>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</si>
  <si>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</si>
  <si>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</si>
  <si>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</si>
  <si>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</si>
  <si>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</si>
  <si>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</si>
  <si>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</si>
  <si>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</si>
  <si>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</si>
  <si>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</si>
  <si>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</si>
  <si>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</si>
  <si>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</si>
  <si>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</si>
  <si>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</si>
  <si>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</si>
  <si>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</si>
  <si>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</si>
  <si>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</si>
  <si>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</si>
  <si>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</si>
  <si>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</si>
  <si>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</si>
  <si>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</si>
  <si>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</si>
  <si>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</si>
  <si>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</si>
  <si>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</si>
  <si>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</si>
  <si>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</si>
  <si>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</si>
  <si>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</si>
  <si>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</si>
  <si>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</si>
  <si>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</si>
  <si>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</si>
  <si>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</si>
  <si>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</si>
  <si>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</si>
  <si>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</si>
  <si>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</si>
  <si>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</si>
  <si>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</si>
  <si>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</si>
  <si>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</si>
  <si>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</si>
  <si>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</si>
  <si>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</si>
  <si>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</si>
  <si>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</si>
  <si>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</si>
  <si>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</si>
  <si>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</si>
  <si>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</si>
  <si>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</si>
  <si>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</si>
  <si>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</si>
  <si>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</si>
  <si>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</si>
  <si>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</si>
  <si>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</si>
  <si>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</si>
  <si>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</si>
  <si>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</si>
  <si>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</si>
  <si>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</si>
  <si>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</si>
  <si>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</si>
  <si>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</si>
  <si>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</si>
  <si>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</si>
  <si>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</si>
  <si>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</si>
  <si>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</si>
  <si>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</si>
  <si>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</si>
  <si>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</si>
  <si>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</si>
  <si>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</si>
  <si>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</si>
  <si>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</si>
  <si>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</si>
  <si>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</si>
  <si>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</si>
  <si>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</si>
  <si>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</si>
  <si>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</si>
  <si>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</si>
  <si>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</si>
  <si>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</si>
  <si>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</si>
  <si>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</si>
  <si>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</si>
  <si>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</si>
  <si>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</si>
  <si>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</si>
  <si>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</si>
  <si>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</si>
  <si>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</si>
  <si>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</si>
  <si>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</si>
  <si>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</si>
  <si>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</si>
  <si>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</si>
  <si>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</si>
  <si>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</si>
  <si>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</si>
  <si>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</si>
  <si>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</si>
  <si>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</si>
  <si>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</si>
  <si>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</si>
  <si>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</si>
  <si>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</si>
  <si>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</si>
  <si>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</si>
  <si>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</si>
  <si>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</si>
  <si>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</si>
  <si>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</si>
  <si>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</si>
  <si>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</si>
  <si>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</si>
  <si>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</si>
  <si>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</si>
  <si>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</si>
  <si>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</si>
  <si>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</si>
  <si>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</si>
  <si>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</si>
  <si>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</si>
  <si>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</si>
  <si>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</si>
  <si>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</si>
  <si>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</si>
  <si>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</si>
  <si>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</si>
  <si>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</si>
  <si>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</si>
  <si>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</si>
  <si>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</si>
  <si>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</si>
  <si>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</si>
  <si>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</si>
  <si>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</si>
  <si>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</si>
  <si>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</si>
  <si>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</si>
  <si>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</si>
  <si>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</si>
  <si>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</si>
  <si>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</si>
  <si>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</si>
  <si>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</si>
  <si>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</si>
  <si>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</si>
  <si>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</si>
  <si>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</si>
  <si>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</si>
  <si>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</si>
  <si>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</si>
  <si>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</si>
  <si>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</si>
  <si>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</si>
  <si>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</si>
  <si>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</si>
  <si>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</si>
  <si>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</si>
  <si>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</si>
  <si>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</si>
  <si>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</si>
  <si>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</si>
  <si>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</si>
  <si>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</si>
  <si>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</si>
  <si>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</si>
  <si>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</si>
  <si>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</si>
  <si>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</si>
  <si>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</si>
  <si>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</si>
  <si>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</si>
  <si>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</si>
  <si>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</si>
  <si>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</si>
  <si>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</si>
  <si>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</si>
  <si>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</si>
  <si>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</si>
  <si>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</si>
  <si>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</si>
  <si>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</si>
  <si>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</si>
  <si>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</si>
  <si>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</si>
  <si>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</si>
  <si>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</si>
  <si>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</si>
  <si>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</si>
  <si>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</si>
  <si>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</si>
  <si>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</si>
  <si>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</si>
  <si>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</si>
  <si>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</si>
  <si>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</si>
  <si>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</si>
  <si>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</si>
  <si>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</si>
  <si>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</si>
  <si>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</si>
  <si>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</si>
  <si>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</si>
  <si>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</si>
  <si>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</si>
  <si>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</si>
  <si>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</si>
  <si>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</si>
  <si>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</si>
  <si>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</si>
  <si>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</si>
  <si>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</si>
  <si>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</si>
  <si>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</si>
  <si>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</si>
  <si>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</si>
  <si>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</si>
  <si>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</si>
  <si>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</si>
  <si>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</si>
  <si>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</si>
  <si>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</si>
  <si>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</si>
  <si>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</si>
  <si>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</si>
  <si>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</si>
  <si>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</si>
  <si>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</si>
  <si>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</si>
  <si>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</si>
  <si>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</si>
  <si>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</si>
  <si>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</si>
  <si>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</si>
  <si>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</si>
  <si>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</si>
  <si>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</si>
  <si>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</si>
  <si>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</si>
  <si>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</si>
  <si>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</si>
  <si>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</si>
  <si>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</si>
  <si>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</si>
  <si>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</si>
  <si>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</si>
  <si>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</si>
  <si>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</si>
  <si>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</si>
  <si>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</si>
  <si>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</si>
  <si>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</si>
  <si>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</si>
  <si>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</si>
  <si>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</si>
  <si>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</si>
  <si>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</si>
  <si>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</si>
  <si>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</si>
  <si>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</si>
  <si>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</si>
  <si>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</si>
  <si>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</si>
  <si>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</si>
  <si>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</si>
  <si>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</si>
  <si>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</si>
  <si>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</si>
  <si>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</si>
  <si>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</si>
  <si>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</si>
  <si>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</si>
  <si>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</si>
  <si>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</si>
  <si>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</si>
  <si>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</si>
  <si>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</si>
  <si>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</si>
  <si>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</si>
  <si>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</si>
  <si>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</si>
  <si>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</si>
  <si>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</si>
  <si>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</si>
  <si>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</si>
  <si>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</si>
  <si>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</si>
  <si>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</si>
  <si>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</si>
  <si>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</si>
  <si>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</si>
  <si>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</si>
  <si>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</si>
  <si>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</si>
  <si>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</si>
  <si>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</si>
  <si>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</si>
  <si>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</si>
  <si>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</si>
  <si>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</si>
  <si>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</si>
  <si>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</si>
  <si>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</si>
  <si>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</si>
  <si>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</si>
  <si>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</si>
  <si>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</si>
  <si>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</si>
  <si>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</si>
  <si>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</si>
  <si>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</si>
  <si>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</si>
  <si>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</si>
  <si>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</si>
  <si>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</si>
  <si>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</si>
  <si>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</si>
  <si>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</si>
  <si>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</si>
  <si>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</si>
  <si>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</si>
  <si>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</si>
  <si>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</si>
  <si>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</si>
  <si>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</si>
  <si>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</si>
  <si>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</si>
  <si>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</si>
  <si>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</si>
  <si>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</si>
  <si>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</si>
  <si>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</si>
  <si>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</si>
  <si>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</si>
  <si>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</si>
  <si>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</si>
  <si>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</si>
  <si>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</si>
  <si>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</si>
  <si>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</si>
  <si>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</si>
  <si>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</si>
  <si>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</si>
  <si>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</si>
  <si>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</si>
  <si>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</si>
  <si>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</si>
  <si>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</si>
  <si>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</si>
  <si>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</si>
  <si>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</si>
  <si>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</si>
  <si>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</si>
  <si>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</si>
  <si>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</si>
  <si>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</si>
  <si>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</si>
  <si>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</si>
  <si>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</si>
  <si>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</si>
  <si>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</si>
  <si>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</si>
  <si>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</si>
  <si>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</si>
  <si>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</si>
  <si>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</si>
  <si>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</si>
  <si>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</si>
  <si>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</si>
  <si>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</si>
  <si>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</si>
  <si>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</si>
  <si>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</si>
  <si>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</si>
  <si>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</si>
  <si>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</si>
  <si>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</si>
  <si>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</si>
  <si>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</si>
  <si>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</si>
  <si>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</si>
  <si>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</si>
  <si>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</si>
  <si>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</si>
  <si>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</si>
  <si>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</si>
  <si>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</si>
  <si>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</si>
  <si>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</si>
  <si>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</si>
  <si>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</si>
  <si>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</si>
  <si>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</si>
  <si>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</si>
  <si>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</si>
  <si>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</si>
  <si>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</si>
  <si>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</si>
  <si>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</si>
  <si>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</si>
  <si>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</si>
  <si>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</si>
  <si>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</si>
  <si>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</si>
  <si>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</si>
  <si>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</si>
  <si>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</si>
  <si>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</si>
  <si>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</si>
  <si>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</si>
  <si>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</si>
  <si>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</si>
  <si>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</si>
  <si>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</si>
  <si>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</si>
  <si>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</si>
  <si>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</si>
  <si>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</si>
  <si>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</si>
  <si>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</si>
  <si>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</si>
  <si>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</si>
  <si>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</si>
  <si>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</si>
  <si>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</si>
  <si>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</si>
  <si>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</si>
  <si>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</si>
  <si>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</si>
  <si>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</si>
  <si>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</si>
  <si>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</si>
  <si>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</si>
  <si>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</si>
  <si>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</si>
  <si>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</si>
  <si>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</si>
  <si>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</si>
  <si>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</si>
  <si>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</si>
  <si>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</si>
  <si>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</si>
  <si>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</si>
  <si>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</si>
  <si>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</si>
  <si>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</si>
  <si>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</si>
  <si>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</si>
  <si>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</si>
  <si>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</si>
  <si>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</si>
  <si>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</si>
  <si>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</si>
  <si>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</si>
  <si>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</si>
  <si>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</si>
  <si>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</si>
  <si>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</si>
  <si>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</si>
  <si>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</si>
  <si>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</si>
  <si>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</si>
  <si>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</si>
  <si>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</si>
  <si>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</si>
  <si>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</si>
  <si>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</si>
  <si>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</si>
  <si>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</si>
  <si>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</si>
  <si>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</si>
  <si>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</si>
  <si>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</si>
  <si>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</si>
  <si>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</si>
  <si>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</si>
  <si>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</si>
  <si>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</si>
  <si>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</si>
  <si>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</si>
  <si>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</si>
  <si>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</si>
  <si>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</si>
  <si>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</si>
  <si>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</si>
  <si>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</si>
  <si>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</si>
  <si>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</si>
  <si>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</si>
  <si>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</si>
  <si>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</si>
  <si>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</si>
  <si>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</si>
  <si>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</si>
  <si>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</si>
  <si>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</si>
  <si>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</si>
  <si>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</si>
  <si>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</si>
  <si>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</si>
  <si>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</si>
  <si>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</si>
  <si>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</si>
  <si>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</si>
  <si>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</si>
  <si>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</si>
  <si>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</si>
  <si>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</si>
  <si>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</si>
  <si>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</si>
  <si>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</si>
  <si>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</si>
  <si>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</si>
  <si>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</si>
  <si>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</si>
  <si>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</si>
  <si>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</si>
  <si>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</si>
  <si>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</si>
  <si>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</si>
  <si>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</si>
  <si>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</si>
  <si>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</si>
  <si>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</si>
  <si>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</si>
  <si>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</si>
  <si>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</si>
  <si>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</si>
  <si>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</si>
  <si>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</si>
  <si>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</si>
  <si>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</si>
  <si>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</si>
  <si>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</si>
  <si>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</si>
  <si>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</si>
  <si>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</si>
  <si>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</si>
  <si>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</si>
  <si>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</si>
  <si>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</si>
  <si>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</si>
  <si>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</si>
  <si>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</si>
  <si>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</si>
  <si>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</si>
  <si>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</si>
  <si>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</si>
  <si>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</si>
  <si>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</si>
  <si>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</si>
  <si>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</si>
  <si>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</si>
  <si>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</si>
  <si>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</si>
  <si>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</si>
  <si>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</si>
  <si>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</si>
  <si>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</si>
  <si>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</si>
  <si>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</si>
  <si>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</si>
  <si>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</si>
  <si>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</si>
  <si>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</si>
  <si>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</si>
  <si>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</si>
  <si>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</si>
  <si>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</si>
  <si>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</si>
  <si>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</si>
  <si>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</si>
  <si>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</si>
  <si>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</si>
  <si>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</si>
  <si>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</si>
  <si>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</si>
  <si>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</si>
  <si>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</si>
  <si>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</si>
  <si>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</si>
  <si>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</si>
  <si>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</si>
  <si>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</si>
  <si>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</si>
  <si>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</si>
  <si>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</si>
  <si>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</si>
  <si>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</si>
  <si>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</si>
  <si>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</si>
  <si>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</si>
  <si>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</si>
  <si>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</si>
  <si>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</si>
  <si>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</si>
  <si>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</si>
  <si>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</si>
  <si>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</si>
  <si>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</si>
  <si>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</si>
  <si>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</si>
  <si>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</si>
  <si>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</si>
  <si>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</si>
  <si>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</si>
  <si>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</si>
  <si>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</si>
  <si>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</si>
  <si>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</si>
  <si>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</si>
  <si>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</si>
  <si>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</si>
  <si>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</si>
  <si>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</si>
  <si>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</si>
  <si>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</si>
  <si>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</si>
  <si>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</si>
  <si>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</si>
  <si>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</si>
  <si>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</si>
  <si>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</si>
  <si>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</si>
  <si>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</si>
  <si>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</si>
  <si>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</si>
  <si>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</si>
  <si>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</si>
  <si>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</si>
  <si>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</si>
  <si>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</si>
  <si>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</si>
  <si>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</si>
  <si>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</si>
  <si>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</si>
  <si>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</si>
  <si>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</si>
  <si>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</si>
  <si>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</si>
  <si>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</si>
  <si>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</si>
  <si>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</si>
  <si>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</si>
  <si>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</si>
  <si>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</si>
  <si>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</si>
  <si>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</si>
  <si>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</si>
  <si>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</si>
  <si>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</si>
  <si>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</si>
  <si>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</si>
  <si>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</si>
  <si>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</si>
  <si>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</si>
  <si>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</si>
  <si>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</si>
  <si>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</si>
  <si>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</si>
  <si>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</si>
  <si>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</si>
  <si>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</si>
  <si>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</si>
  <si>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</si>
  <si>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</si>
  <si>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</si>
  <si>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</si>
  <si>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</si>
  <si>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</si>
  <si>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</si>
  <si>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</si>
  <si>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</si>
  <si>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</si>
  <si>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</si>
  <si>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</si>
  <si>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</si>
  <si>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</si>
  <si>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</si>
  <si>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</si>
  <si>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</si>
  <si>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</si>
  <si>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</si>
  <si>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</si>
  <si>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</si>
  <si>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</si>
  <si>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</si>
  <si>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</si>
  <si>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</si>
  <si>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</si>
  <si>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</si>
  <si>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</si>
  <si>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</si>
  <si>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</si>
  <si>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</si>
  <si>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</si>
  <si>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</si>
  <si>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</si>
  <si>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</si>
  <si>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</si>
  <si>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</si>
  <si>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</si>
  <si>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</si>
  <si>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</si>
  <si>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</si>
  <si>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</si>
  <si>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</si>
  <si>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</si>
  <si>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</si>
  <si>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</si>
  <si>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</si>
  <si>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</si>
  <si>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</si>
  <si>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</si>
  <si>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</si>
  <si>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</si>
  <si>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</si>
  <si>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</si>
  <si>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</si>
  <si>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</si>
  <si>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</si>
  <si>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</si>
  <si>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</si>
  <si>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</si>
  <si>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</si>
  <si>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</si>
  <si>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</si>
  <si>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</si>
  <si>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</si>
  <si>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</si>
  <si>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</si>
  <si>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</si>
  <si>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</si>
  <si>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</si>
  <si>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</si>
  <si>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</si>
  <si>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</si>
  <si>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</si>
  <si>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</si>
  <si>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</si>
  <si>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</si>
  <si>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</si>
  <si>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</si>
  <si>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</si>
  <si>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</si>
  <si>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</si>
  <si>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</si>
  <si>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</si>
  <si>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</si>
  <si>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</si>
  <si>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</si>
  <si>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</si>
  <si>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</si>
  <si>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</si>
  <si>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</si>
  <si>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</si>
  <si>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</si>
  <si>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</si>
  <si>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</si>
  <si>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</si>
  <si>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</si>
  <si>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</si>
  <si>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</si>
  <si>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</si>
  <si>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</si>
  <si>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</si>
  <si>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</si>
  <si>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</si>
  <si>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</si>
  <si>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</si>
  <si>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</si>
  <si>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</si>
  <si>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</si>
  <si>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</si>
  <si>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</si>
  <si>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</si>
  <si>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</si>
  <si>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</si>
  <si>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</si>
  <si>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</si>
  <si>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</si>
  <si>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</si>
  <si>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</si>
  <si>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</si>
  <si>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</si>
  <si>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</si>
  <si>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</si>
  <si>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</si>
  <si>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</si>
  <si>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</si>
  <si>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</si>
  <si>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</si>
  <si>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</si>
  <si>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</si>
  <si>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</si>
  <si>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</si>
  <si>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</si>
  <si>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</si>
  <si>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</si>
  <si>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</si>
  <si>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</si>
  <si>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</si>
  <si>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</si>
  <si>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</si>
  <si>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</si>
  <si>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</si>
  <si>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</si>
  <si>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</si>
  <si>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</si>
  <si>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</si>
  <si>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</si>
  <si>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</si>
  <si>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</si>
  <si>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</si>
  <si>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</si>
  <si>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</si>
  <si>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</si>
  <si>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</si>
  <si>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</si>
  <si>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</si>
  <si>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</si>
  <si>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</si>
  <si>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</si>
  <si>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</si>
  <si>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</si>
  <si>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</si>
  <si>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</si>
  <si>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</si>
  <si>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</si>
  <si>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</si>
  <si>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</si>
  <si>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</si>
  <si>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</si>
  <si>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</si>
  <si>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</si>
  <si>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</si>
  <si>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</si>
  <si>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</si>
  <si>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</si>
  <si>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</si>
  <si>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</si>
  <si>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</si>
  <si>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</si>
  <si>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</si>
  <si>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</si>
  <si>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</si>
  <si>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</si>
  <si>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</si>
  <si>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</si>
  <si>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</si>
  <si>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</si>
  <si>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</si>
  <si>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</si>
  <si>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</si>
  <si>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</si>
  <si>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</si>
  <si>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</si>
  <si>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</si>
  <si>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</si>
  <si>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</si>
  <si>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</si>
  <si>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</si>
  <si>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</si>
  <si>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</si>
  <si>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</si>
  <si>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</si>
  <si>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</si>
  <si>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</si>
  <si>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</si>
  <si>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</si>
  <si>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</si>
  <si>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</si>
  <si>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</si>
  <si>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</si>
  <si>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</si>
  <si>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</si>
  <si>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</si>
  <si>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</si>
  <si>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</si>
  <si>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</si>
  <si>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</si>
  <si>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</si>
  <si>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</si>
  <si>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</si>
  <si>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</si>
  <si>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</si>
  <si>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</si>
  <si>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</si>
  <si>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</si>
  <si>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</si>
  <si>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</si>
  <si>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</si>
  <si>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</si>
  <si>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</si>
  <si>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</si>
  <si>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</si>
  <si>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</si>
  <si>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</si>
  <si>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</si>
  <si>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</si>
  <si>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</si>
  <si>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</si>
  <si>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</si>
  <si>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</si>
  <si>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</si>
  <si>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</si>
  <si>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</si>
  <si>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</si>
  <si>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</si>
  <si>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</si>
  <si>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</si>
  <si>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</si>
  <si>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</si>
  <si>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</si>
  <si>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</si>
  <si>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</si>
  <si>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</si>
  <si>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</si>
  <si>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</si>
  <si>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</si>
  <si>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</si>
  <si>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</si>
  <si>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</si>
  <si>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</si>
  <si>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</si>
  <si>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</si>
  <si>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</si>
  <si>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</si>
  <si>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</si>
  <si>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</si>
  <si>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</si>
  <si>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</si>
  <si>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</si>
  <si>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</si>
  <si>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</si>
  <si>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</si>
  <si>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</si>
  <si>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</si>
  <si>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</si>
  <si>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</si>
  <si>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</si>
  <si>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</si>
  <si>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</si>
  <si>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</si>
  <si>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</si>
  <si>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</si>
  <si>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</si>
  <si>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</si>
  <si>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</si>
  <si>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</si>
  <si>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</si>
  <si>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</si>
  <si>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</si>
  <si>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</si>
  <si>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</si>
  <si>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</si>
  <si>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</si>
  <si>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</si>
  <si>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</si>
  <si>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</si>
  <si>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</si>
  <si>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</si>
  <si>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</si>
  <si>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</si>
  <si>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</si>
  <si>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</si>
  <si>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</si>
  <si>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</si>
  <si>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</si>
  <si>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</si>
  <si>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</si>
  <si>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</si>
  <si>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</si>
  <si>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</si>
  <si>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</si>
  <si>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</si>
  <si>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</si>
  <si>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</si>
  <si>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</si>
  <si>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</si>
  <si>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</si>
  <si>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</si>
  <si>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</si>
  <si>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</si>
  <si>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</si>
  <si>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</si>
  <si>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</si>
  <si>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</si>
  <si>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</si>
  <si>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</si>
  <si>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</si>
  <si>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</si>
  <si>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</si>
  <si>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</si>
  <si>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</si>
  <si>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</si>
  <si>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</si>
  <si>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</si>
  <si>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</si>
  <si>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</si>
  <si>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</si>
  <si>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</si>
  <si>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</si>
  <si>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</si>
  <si>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</si>
  <si>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</si>
  <si>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</si>
  <si>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</si>
  <si>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</si>
  <si>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</si>
  <si>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</si>
  <si>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</si>
  <si>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</si>
  <si>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</si>
  <si>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</si>
  <si>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</si>
  <si>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</si>
  <si>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</si>
  <si>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</si>
  <si>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</si>
  <si>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</si>
  <si>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</si>
  <si>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</si>
  <si>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</si>
  <si>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</si>
  <si>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</si>
  <si>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</si>
  <si>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</si>
  <si>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</si>
  <si>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</si>
  <si>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</si>
  <si>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</si>
  <si>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</si>
  <si>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</si>
  <si>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</si>
  <si>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</si>
  <si>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</si>
  <si>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</si>
  <si>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</si>
  <si>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</si>
  <si>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</si>
  <si>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</si>
  <si>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</si>
  <si>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</si>
  <si>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</si>
  <si>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</si>
  <si>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</si>
  <si>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</si>
  <si>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</si>
  <si>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</si>
  <si>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</si>
  <si>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</si>
  <si>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</si>
  <si>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</si>
  <si>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</si>
  <si>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</si>
  <si>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</si>
  <si>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</si>
  <si>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</si>
  <si>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</si>
  <si>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</si>
  <si>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</si>
  <si>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</si>
  <si>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</si>
  <si>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</si>
  <si>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</si>
  <si>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</si>
  <si>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</si>
  <si>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</si>
  <si>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</si>
  <si>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</si>
  <si>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</si>
  <si>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</si>
  <si>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</si>
  <si>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</si>
  <si>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</si>
  <si>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</si>
  <si>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</si>
  <si>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</si>
  <si>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</si>
  <si>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</si>
  <si>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</si>
  <si>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</si>
  <si>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</si>
  <si>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</si>
  <si>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</si>
  <si>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</si>
  <si>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</si>
  <si>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</si>
  <si>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</si>
  <si>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</si>
  <si>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</si>
  <si>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</si>
  <si>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</si>
  <si>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</si>
  <si>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</si>
  <si>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</si>
  <si>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</si>
  <si>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</si>
  <si>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</si>
  <si>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</si>
  <si>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</si>
  <si>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</si>
  <si>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</si>
  <si>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</si>
  <si>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</si>
  <si>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</si>
  <si>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</si>
  <si>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</si>
  <si>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</si>
  <si>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</si>
  <si>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</si>
  <si>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</si>
  <si>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</si>
  <si>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</si>
  <si>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</si>
  <si>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</si>
  <si>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</si>
  <si>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</si>
  <si>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</si>
  <si>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</si>
  <si>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</si>
  <si>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</si>
  <si>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</si>
  <si>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</si>
  <si>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</si>
  <si>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</si>
  <si>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</si>
  <si>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</si>
  <si>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</si>
  <si>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</si>
  <si>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</si>
  <si>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</si>
  <si>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</si>
  <si>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</si>
  <si>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</si>
  <si>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</si>
  <si>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</si>
  <si>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</si>
  <si>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</si>
  <si>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</si>
  <si>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</si>
  <si>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</si>
  <si>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</si>
  <si>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</si>
  <si>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</si>
  <si>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</si>
  <si>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</si>
  <si>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</si>
  <si>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</si>
  <si>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</si>
  <si>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</si>
  <si>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</si>
  <si>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</si>
  <si>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</si>
  <si>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</si>
  <si>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</si>
  <si>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</si>
  <si>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</si>
  <si>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</si>
  <si>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</si>
  <si>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</si>
  <si>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</si>
  <si>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</si>
  <si>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</si>
  <si>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</si>
  <si>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</si>
  <si>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</si>
  <si>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</si>
  <si>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</si>
  <si>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</si>
  <si>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</si>
  <si>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</si>
  <si>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</si>
  <si>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</si>
  <si>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</si>
  <si>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</si>
  <si>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</si>
  <si>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</si>
  <si>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</si>
  <si>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</si>
  <si>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</si>
  <si>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</si>
  <si>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</si>
  <si>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</si>
  <si>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</si>
  <si>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</si>
  <si>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</si>
  <si>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</si>
  <si>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</si>
  <si>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</si>
  <si>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</si>
  <si>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</si>
  <si>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</si>
  <si>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</si>
  <si>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</si>
  <si>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</si>
  <si>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</si>
  <si>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</si>
  <si>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</si>
  <si>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</si>
  <si>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</si>
  <si>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</si>
  <si>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</si>
  <si>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</si>
  <si>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</si>
  <si>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</si>
  <si>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</si>
  <si>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</si>
  <si>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</si>
  <si>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</si>
  <si>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</si>
  <si>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</si>
  <si>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</si>
  <si>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</si>
  <si>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</si>
  <si>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</si>
  <si>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</si>
  <si>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</si>
  <si>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</si>
  <si>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</si>
  <si>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</si>
  <si>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</si>
  <si>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</si>
  <si>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</si>
  <si>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</si>
  <si>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</si>
  <si>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</si>
  <si>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</si>
  <si>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</si>
  <si>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</si>
  <si>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</si>
  <si>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</si>
  <si>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</si>
  <si>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</si>
  <si>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</si>
  <si>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</si>
  <si>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</si>
  <si>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</si>
  <si>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</si>
  <si>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</si>
  <si>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</si>
  <si>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</si>
  <si>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</si>
  <si>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</si>
  <si>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</si>
  <si>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</si>
  <si>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</si>
  <si>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</si>
  <si>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</si>
  <si>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</si>
  <si>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</si>
  <si>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</si>
  <si>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</si>
  <si>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</si>
  <si>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</si>
  <si>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</si>
  <si>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</si>
  <si>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</si>
  <si>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</si>
  <si>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</si>
  <si>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</si>
  <si>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</si>
  <si>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</si>
  <si>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</si>
  <si>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</si>
  <si>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</si>
  <si>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</si>
  <si>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</si>
  <si>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</si>
  <si>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</si>
  <si>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</si>
  <si>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</si>
  <si>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</si>
  <si>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</si>
  <si>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</si>
  <si>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</si>
  <si>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</si>
  <si>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</si>
  <si>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</si>
  <si>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</si>
  <si>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</si>
  <si>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</si>
  <si>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</si>
  <si>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</si>
  <si>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</si>
  <si>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</si>
  <si>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</si>
  <si>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</si>
  <si>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</si>
  <si>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</si>
  <si>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</si>
  <si>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</si>
  <si>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</si>
  <si>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</si>
  <si>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</si>
  <si>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</si>
  <si>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</si>
  <si>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</si>
  <si>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</si>
  <si>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</si>
  <si>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</si>
  <si>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</si>
  <si>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</si>
  <si>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</si>
  <si>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</si>
  <si>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</si>
  <si>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</si>
  <si>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</si>
  <si>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</si>
  <si>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</si>
  <si>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</si>
  <si>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</si>
  <si>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</si>
  <si>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</si>
  <si>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</si>
  <si>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</si>
  <si>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</si>
  <si>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</si>
  <si>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</si>
  <si>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</si>
  <si>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</si>
  <si>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</si>
  <si>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</si>
  <si>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</si>
  <si>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</si>
  <si>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</si>
  <si>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</si>
  <si>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</si>
  <si>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</si>
  <si>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</si>
  <si>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</si>
  <si>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</si>
  <si>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</si>
  <si>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</si>
  <si>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</si>
  <si>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</si>
  <si>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</si>
  <si>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</si>
  <si>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</si>
  <si>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</si>
  <si>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</si>
  <si>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</si>
  <si>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</si>
  <si>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</si>
  <si>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</si>
  <si>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</si>
  <si>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</si>
  <si>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</si>
  <si>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</si>
  <si>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</si>
  <si>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</si>
  <si>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</si>
  <si>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</si>
  <si>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</si>
  <si>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</si>
  <si>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</si>
  <si>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</si>
  <si>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</si>
  <si>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</si>
  <si>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</si>
  <si>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</si>
  <si>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</si>
  <si>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</si>
  <si>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</si>
  <si>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</si>
  <si>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</si>
  <si>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</si>
  <si>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</si>
  <si>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</si>
  <si>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</si>
  <si>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</si>
  <si>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</si>
  <si>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</si>
  <si>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</si>
  <si>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</si>
  <si>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</si>
  <si>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</si>
  <si>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</si>
  <si>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</si>
  <si>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</si>
  <si>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</si>
  <si>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</si>
  <si>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</si>
  <si>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</si>
  <si>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</si>
  <si>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</si>
  <si>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</si>
  <si>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</si>
  <si>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</si>
  <si>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</si>
  <si>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</si>
  <si>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</si>
  <si>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</si>
  <si>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</si>
  <si>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</si>
  <si>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</si>
  <si>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</si>
  <si>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</si>
  <si>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</si>
  <si>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</si>
  <si>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</si>
  <si>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</si>
  <si>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</si>
  <si>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</si>
  <si>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</si>
  <si>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</si>
  <si>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</si>
  <si>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</si>
  <si>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</si>
  <si>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</si>
  <si>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</si>
  <si>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</si>
  <si>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</si>
  <si>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</si>
  <si>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</si>
  <si>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</si>
  <si>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</si>
  <si>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</si>
  <si>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</si>
  <si>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</si>
  <si>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</si>
  <si>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</si>
  <si>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</si>
  <si>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</si>
  <si>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</si>
  <si>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</si>
  <si>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</si>
  <si>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</si>
  <si>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</si>
  <si>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</si>
  <si>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</si>
  <si>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</si>
  <si>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</si>
  <si>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</si>
  <si>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</si>
  <si>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</si>
  <si>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</si>
  <si>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</si>
  <si>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</si>
  <si>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</si>
  <si>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</si>
  <si>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</si>
  <si>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</si>
  <si>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</si>
  <si>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</si>
  <si>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</si>
  <si>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</si>
  <si>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</si>
  <si>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</si>
  <si>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</si>
  <si>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</si>
  <si>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</si>
  <si>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</si>
  <si>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</si>
  <si>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</si>
  <si>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</si>
  <si>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</si>
  <si>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</si>
  <si>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</si>
  <si>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</si>
  <si>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</si>
  <si>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</si>
  <si>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</si>
  <si>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</si>
  <si>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</si>
  <si>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</si>
  <si>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</si>
  <si>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</si>
  <si>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</si>
  <si>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</si>
  <si>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</si>
  <si>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</si>
  <si>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</si>
  <si>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</si>
  <si>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</si>
  <si>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</si>
  <si>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</si>
  <si>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</si>
  <si>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</si>
  <si>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</si>
  <si>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</si>
  <si>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</si>
  <si>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</si>
  <si>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</si>
  <si>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</si>
  <si>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</si>
  <si>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</si>
  <si>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</si>
  <si>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</si>
  <si>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</si>
  <si>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</si>
  <si>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</si>
  <si>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</si>
  <si>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</si>
  <si>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</si>
  <si>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</si>
  <si>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</si>
  <si>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</si>
  <si>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</si>
  <si>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</si>
  <si>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</si>
  <si>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</si>
  <si>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</si>
  <si>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</si>
  <si>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</si>
  <si>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</si>
  <si>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</si>
  <si>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</si>
  <si>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</si>
  <si>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</si>
  <si>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</si>
  <si>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</si>
  <si>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</si>
  <si>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</si>
  <si>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</si>
  <si>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</si>
  <si>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</si>
  <si>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</si>
  <si>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</si>
  <si>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</si>
  <si>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</si>
  <si>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</si>
  <si>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</si>
  <si>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</si>
  <si>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</si>
  <si>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</si>
  <si>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</si>
  <si>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</si>
  <si>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</si>
  <si>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</si>
  <si>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</si>
  <si>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</si>
  <si>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</si>
  <si>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</si>
  <si>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</si>
  <si>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</si>
  <si>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</si>
  <si>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</si>
  <si>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</si>
  <si>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</si>
  <si>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</si>
  <si>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</si>
  <si>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</si>
  <si>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</si>
  <si>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</si>
  <si>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</si>
  <si>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</si>
  <si>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</si>
  <si>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</si>
  <si>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</si>
  <si>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</si>
  <si>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</si>
  <si>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</si>
  <si>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</si>
  <si>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</si>
  <si>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</si>
  <si>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</si>
  <si>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</si>
  <si>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</si>
  <si>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</si>
  <si>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</si>
  <si>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</si>
  <si>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</si>
  <si>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</si>
  <si>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</si>
  <si>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</si>
  <si>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</si>
  <si>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</si>
  <si>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</si>
  <si>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</si>
  <si>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</si>
  <si>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</si>
  <si>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</si>
  <si>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</si>
  <si>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</si>
  <si>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</si>
  <si>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</si>
  <si>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</si>
  <si>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</si>
  <si>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</si>
  <si>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</si>
  <si>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</si>
  <si>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</si>
  <si>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</si>
  <si>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</si>
  <si>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</si>
  <si>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</si>
  <si>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</si>
  <si>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</si>
  <si>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</si>
  <si>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</si>
  <si>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</si>
  <si>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</si>
  <si>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</si>
  <si>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</si>
  <si>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</si>
  <si>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</si>
  <si>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</si>
  <si>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</si>
  <si>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</si>
  <si>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</si>
  <si>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</si>
  <si>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</si>
  <si>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</si>
  <si>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</si>
  <si>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</si>
  <si>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</si>
  <si>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</si>
  <si>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</si>
  <si>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</si>
  <si>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</si>
  <si>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</si>
  <si>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</si>
  <si>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</si>
  <si>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</si>
  <si>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</si>
  <si>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</si>
  <si>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</si>
  <si>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</si>
  <si>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</si>
  <si>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</si>
  <si>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</si>
  <si>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</si>
  <si>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</si>
  <si>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</si>
  <si>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</si>
  <si>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</si>
  <si>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</si>
  <si>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</si>
  <si>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</si>
  <si>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</si>
  <si>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</si>
  <si>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</si>
  <si>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</si>
  <si>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</si>
  <si>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</si>
  <si>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</si>
  <si>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</si>
  <si>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</si>
  <si>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</si>
  <si>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</si>
  <si>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</si>
  <si>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</si>
  <si>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</si>
  <si>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</si>
  <si>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</si>
  <si>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</si>
  <si>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</si>
  <si>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</si>
  <si>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</si>
  <si>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</si>
  <si>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</si>
  <si>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</si>
  <si>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</si>
  <si>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</si>
  <si>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</si>
  <si>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</si>
  <si>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</si>
  <si>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</si>
  <si>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</si>
  <si>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</si>
  <si>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</si>
  <si>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</si>
  <si>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</si>
  <si>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</si>
  <si>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</si>
  <si>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</si>
  <si>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</si>
  <si>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</si>
  <si>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</si>
  <si>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</si>
  <si>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</si>
  <si>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</si>
  <si>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</si>
  <si>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</si>
  <si>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</si>
  <si>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</si>
  <si>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</si>
  <si>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</si>
  <si>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</si>
  <si>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</si>
  <si>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</si>
  <si>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</si>
  <si>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</si>
  <si>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</si>
  <si>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</si>
  <si>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</si>
  <si>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</si>
  <si>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</si>
  <si>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</si>
  <si>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</si>
  <si>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</si>
  <si>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</si>
  <si>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</si>
  <si>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</si>
  <si>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</si>
  <si>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</si>
  <si>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</si>
  <si>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</si>
  <si>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</si>
  <si>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</si>
  <si>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</si>
  <si>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</si>
  <si>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</si>
  <si>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</si>
  <si>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</si>
  <si>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</si>
  <si>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</si>
  <si>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</si>
  <si>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</si>
  <si>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</si>
  <si>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</si>
  <si>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</si>
  <si>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</si>
  <si>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</si>
  <si>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</si>
  <si>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</si>
  <si>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</si>
  <si>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</si>
  <si>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</si>
  <si>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</si>
  <si>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</si>
  <si>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</si>
  <si>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</si>
  <si>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</si>
  <si>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</si>
  <si>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</si>
  <si>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</si>
  <si>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</si>
  <si>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</si>
  <si>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</si>
  <si>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</si>
  <si>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</si>
  <si>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</si>
  <si>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</si>
  <si>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</si>
  <si>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</si>
  <si>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</si>
  <si>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</si>
  <si>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</si>
  <si>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</si>
  <si>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</si>
  <si>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</si>
  <si>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</si>
  <si>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</si>
  <si>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</si>
  <si>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</si>
  <si>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</si>
  <si>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</si>
  <si>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</si>
  <si>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</si>
  <si>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</si>
  <si>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</si>
  <si>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</si>
  <si>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</si>
  <si>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</si>
  <si>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</si>
  <si>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</si>
  <si>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</si>
  <si>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</si>
  <si>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</si>
  <si>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</si>
  <si>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</si>
  <si>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</si>
  <si>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</si>
  <si>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</si>
  <si>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</si>
  <si>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</si>
  <si>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</si>
  <si>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</si>
  <si>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</si>
  <si>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</si>
  <si>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</si>
  <si>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</si>
  <si>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</si>
  <si>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</si>
  <si>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</si>
  <si>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</si>
  <si>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</si>
  <si>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</si>
  <si>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</si>
  <si>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</si>
  <si>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</si>
  <si>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</si>
  <si>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</si>
  <si>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</si>
  <si>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</si>
  <si>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</si>
  <si>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</si>
  <si>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</si>
  <si>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</si>
  <si>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</si>
  <si>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</si>
  <si>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</si>
  <si>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</si>
  <si>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</si>
  <si>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</si>
  <si>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</si>
  <si>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</si>
  <si>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</si>
  <si>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</si>
  <si>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</si>
  <si>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</si>
  <si>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</si>
  <si>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</si>
  <si>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</si>
  <si>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</si>
  <si>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</si>
  <si>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</si>
  <si>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</si>
  <si>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</si>
  <si>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</si>
  <si>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</si>
  <si>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</si>
  <si>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</si>
  <si>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</si>
  <si>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</si>
  <si>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</si>
  <si>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</si>
  <si>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</si>
  <si>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</si>
  <si>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</si>
  <si>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</si>
  <si>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</si>
  <si>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</si>
  <si>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</si>
  <si>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</si>
  <si>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</si>
  <si>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</si>
  <si>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</si>
  <si>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</si>
  <si>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</si>
  <si>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</si>
  <si>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</si>
  <si>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</si>
  <si>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</si>
  <si>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</si>
  <si>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</si>
  <si>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</si>
  <si>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</si>
  <si>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</si>
  <si>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</si>
  <si>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</si>
  <si>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</si>
  <si>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</si>
  <si>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</si>
  <si>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</si>
  <si>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</si>
  <si>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</si>
  <si>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</si>
  <si>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</si>
  <si>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</si>
  <si>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</si>
  <si>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</si>
  <si>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</si>
  <si>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</si>
  <si>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</si>
  <si>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</si>
  <si>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</si>
  <si>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</si>
  <si>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</si>
  <si>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</si>
  <si>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</si>
  <si>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</si>
  <si>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</si>
  <si>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</si>
  <si>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</si>
  <si>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</si>
  <si>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</si>
  <si>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</si>
  <si>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</si>
  <si>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</si>
  <si>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</si>
  <si>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</si>
  <si>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</si>
  <si>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</si>
  <si>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</si>
  <si>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</si>
  <si>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</si>
  <si>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</si>
  <si>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</si>
  <si>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</si>
  <si>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</si>
  <si>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</si>
  <si>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</si>
  <si>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</si>
  <si>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</si>
  <si>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</si>
  <si>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</si>
  <si>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</si>
  <si>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</si>
  <si>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</si>
  <si>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</si>
  <si>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</si>
  <si>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</si>
  <si>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</si>
  <si>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</si>
  <si>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</si>
  <si>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</si>
  <si>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</si>
  <si>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</si>
  <si>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</si>
  <si>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</si>
  <si>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</si>
  <si>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</si>
  <si>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</si>
  <si>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</si>
  <si>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</si>
  <si>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</si>
  <si>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</si>
  <si>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</si>
  <si>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</si>
  <si>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</si>
  <si>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</si>
  <si>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</si>
  <si>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</si>
  <si>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</si>
  <si>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</si>
  <si>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</si>
  <si>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</si>
  <si>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</si>
  <si>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</si>
  <si>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</si>
  <si>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</si>
  <si>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</si>
  <si>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</si>
  <si>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</si>
  <si>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</si>
  <si>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</si>
  <si>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</si>
  <si>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</si>
  <si>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</si>
  <si>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</si>
  <si>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</si>
  <si>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</si>
  <si>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</si>
  <si>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</si>
  <si>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</si>
  <si>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</si>
  <si>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</si>
  <si>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</si>
  <si>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</si>
  <si>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</si>
  <si>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</si>
  <si>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</si>
  <si>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</si>
  <si>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</si>
  <si>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</si>
  <si>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</si>
  <si>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</si>
  <si>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</si>
  <si>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</si>
  <si>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</si>
  <si>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</si>
  <si>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</si>
  <si>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</si>
  <si>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</si>
  <si>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</si>
  <si>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</si>
  <si>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</si>
  <si>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</si>
  <si>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</si>
  <si>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</si>
  <si>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</si>
  <si>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</si>
  <si>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</si>
  <si>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</si>
  <si>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</si>
  <si>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</si>
  <si>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</si>
  <si>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</si>
  <si>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</si>
  <si>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</si>
  <si>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</si>
  <si>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</si>
  <si>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</si>
  <si>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</si>
  <si>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</si>
  <si>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</si>
  <si>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</si>
  <si>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</si>
  <si>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</si>
  <si>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</si>
  <si>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</si>
  <si>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</si>
  <si>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</si>
  <si>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</si>
  <si>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</si>
  <si>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</si>
  <si>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</si>
  <si>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</si>
  <si>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</si>
  <si>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</si>
  <si>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</si>
  <si>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</si>
  <si>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</si>
  <si>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</si>
  <si>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</si>
  <si>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</si>
  <si>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</si>
  <si>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</si>
  <si>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</si>
  <si>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</si>
  <si>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</si>
  <si>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</si>
  <si>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</si>
  <si>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</si>
  <si>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</si>
  <si>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</si>
  <si>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</si>
  <si>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</si>
  <si>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</si>
  <si>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</si>
  <si>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</si>
  <si>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</si>
  <si>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</si>
  <si>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</si>
  <si>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</si>
  <si>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</si>
  <si>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</si>
  <si>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</si>
  <si>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</si>
  <si>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</si>
  <si>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</si>
  <si>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</si>
  <si>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</si>
  <si>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</si>
  <si>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</si>
  <si>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</si>
  <si>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</si>
  <si>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</si>
  <si>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</si>
  <si>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</si>
  <si>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</si>
  <si>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</si>
  <si>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</si>
  <si>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</si>
  <si>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</si>
  <si>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</si>
  <si>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</si>
  <si>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</si>
  <si>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</si>
  <si>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</si>
  <si>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</si>
  <si>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</si>
  <si>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</si>
  <si>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</si>
  <si>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</si>
  <si>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</si>
  <si>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</si>
  <si>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</si>
  <si>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</si>
  <si>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</si>
  <si>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</si>
  <si>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</si>
  <si>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</si>
  <si>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</si>
  <si>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</si>
  <si>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</si>
  <si>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</si>
  <si>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</si>
  <si>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</si>
  <si>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</si>
  <si>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</si>
  <si>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</si>
  <si>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</si>
  <si>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</si>
  <si>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</si>
  <si>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</si>
  <si>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</si>
  <si>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</si>
  <si>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</si>
  <si>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</si>
  <si>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</si>
  <si>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</si>
  <si>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</si>
  <si>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</si>
  <si>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</si>
  <si>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</si>
  <si>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</si>
  <si>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</si>
  <si>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</si>
  <si>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</si>
  <si>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</si>
  <si>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</si>
  <si>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</si>
  <si>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</si>
  <si>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</si>
  <si>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</si>
  <si>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</si>
  <si>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</si>
  <si>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</si>
  <si>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</si>
  <si>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</si>
  <si>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</si>
  <si>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</si>
  <si>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</si>
  <si>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</si>
  <si>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</si>
  <si>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</si>
  <si>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</si>
  <si>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</si>
  <si>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</si>
  <si>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</si>
  <si>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</si>
  <si>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</si>
  <si>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</si>
  <si>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</si>
  <si>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</si>
  <si>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</si>
  <si>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</si>
  <si>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</si>
  <si>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</si>
  <si>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</si>
  <si>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</si>
  <si>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</si>
  <si>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</si>
  <si>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</si>
  <si>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</si>
  <si>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</si>
  <si>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</si>
  <si>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</si>
  <si>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</si>
  <si>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</si>
  <si>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</si>
  <si>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</si>
  <si>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</si>
  <si>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</si>
  <si>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</si>
  <si>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</si>
  <si>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</si>
  <si>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</si>
  <si>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</si>
  <si>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</si>
  <si>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</si>
  <si>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</si>
  <si>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</si>
  <si>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</si>
  <si>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</si>
  <si>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</si>
  <si>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</si>
  <si>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</si>
  <si>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</si>
  <si>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</si>
  <si>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</si>
  <si>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</si>
  <si>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</si>
  <si>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</si>
  <si>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</si>
  <si>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</si>
  <si>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</si>
  <si>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</si>
  <si>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</si>
  <si>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</si>
  <si>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</si>
  <si>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</si>
  <si>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</si>
  <si>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</si>
  <si>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</si>
  <si>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</si>
  <si>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</si>
  <si>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</si>
  <si>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</si>
  <si>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</si>
  <si>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</si>
  <si>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</si>
  <si>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</si>
  <si>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</si>
  <si>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</si>
  <si>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</si>
  <si>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</si>
  <si>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</si>
  <si>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</si>
  <si>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</si>
  <si>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</si>
  <si>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</si>
  <si>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</si>
  <si>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</si>
  <si>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</si>
  <si>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</si>
  <si>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</si>
  <si>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</si>
  <si>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</si>
  <si>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</si>
  <si>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</si>
  <si>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</si>
  <si>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</si>
  <si>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</si>
  <si>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</si>
  <si>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</si>
  <si>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</si>
  <si>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</si>
  <si>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</si>
  <si>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</si>
  <si>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</si>
  <si>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</si>
  <si>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</si>
  <si>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</si>
  <si>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</si>
  <si>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</si>
  <si>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</si>
  <si>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</si>
  <si>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</si>
  <si>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</si>
  <si>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</si>
  <si>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</si>
  <si>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</si>
  <si>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</si>
  <si>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</si>
  <si>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</si>
  <si>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</si>
  <si>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</si>
  <si>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</si>
  <si>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</si>
  <si>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</si>
  <si>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</si>
  <si>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</si>
  <si>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</si>
  <si>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</si>
  <si>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</si>
  <si>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</si>
  <si>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</si>
  <si>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</si>
  <si>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</si>
  <si>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</si>
  <si>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</si>
  <si>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</si>
  <si>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</si>
  <si>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</si>
  <si>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</si>
  <si>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</si>
  <si>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</si>
  <si>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</si>
  <si>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</si>
  <si>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</si>
  <si>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</si>
  <si>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</si>
  <si>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</si>
  <si>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</si>
  <si>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</si>
  <si>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</si>
  <si>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</si>
  <si>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</si>
  <si>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</si>
  <si>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</si>
  <si>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</si>
  <si>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</si>
  <si>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</si>
  <si>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</si>
  <si>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</si>
  <si>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</si>
  <si>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</si>
  <si>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</si>
  <si>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</si>
  <si>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</si>
  <si>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</si>
  <si>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</si>
  <si>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</si>
  <si>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</si>
  <si>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</si>
  <si>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</si>
  <si>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</si>
  <si>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</si>
  <si>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</si>
  <si>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</si>
  <si>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</si>
  <si>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</si>
  <si>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</si>
  <si>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</si>
  <si>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</si>
  <si>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</si>
  <si>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</si>
  <si>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</si>
  <si>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</si>
  <si>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</si>
  <si>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</si>
  <si>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</si>
  <si>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</si>
  <si>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</si>
  <si>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</si>
  <si>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</si>
  <si>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</si>
  <si>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</si>
  <si>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</si>
  <si>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</si>
  <si>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</si>
  <si>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</si>
  <si>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</si>
  <si>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</si>
  <si>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</si>
  <si>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</si>
  <si>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</si>
  <si>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</si>
  <si>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</si>
  <si>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</si>
  <si>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</si>
  <si>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</si>
  <si>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</si>
  <si>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</si>
  <si>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</si>
  <si>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</si>
  <si>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</si>
  <si>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</si>
  <si>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</si>
  <si>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</si>
  <si>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</si>
  <si>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</si>
  <si>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</si>
  <si>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</si>
  <si>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</si>
  <si>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</si>
  <si>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</si>
  <si>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</si>
  <si>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</si>
  <si>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</si>
  <si>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</si>
  <si>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</si>
  <si>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</si>
  <si>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</si>
  <si>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</si>
  <si>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</si>
  <si>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</si>
  <si>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</si>
  <si>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</si>
  <si>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</si>
  <si>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</si>
  <si>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</si>
  <si>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</si>
  <si>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</si>
  <si>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</si>
  <si>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</si>
  <si>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</si>
  <si>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</si>
  <si>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</si>
  <si>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</si>
  <si>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</si>
  <si>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</si>
  <si>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</si>
  <si>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</si>
  <si>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</si>
  <si>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</si>
  <si>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</si>
  <si>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</si>
  <si>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</si>
  <si>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</si>
  <si>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</si>
  <si>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</si>
  <si>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</si>
  <si>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</si>
  <si>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</si>
  <si>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</si>
  <si>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</si>
  <si>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</si>
  <si>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</si>
  <si>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</si>
  <si>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</si>
  <si>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</si>
  <si>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</si>
  <si>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</si>
  <si>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</si>
  <si>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</si>
  <si>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</si>
  <si>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</si>
  <si>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</si>
  <si>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</si>
  <si>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</si>
  <si>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</si>
  <si>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</si>
  <si>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</si>
  <si>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</si>
  <si>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</si>
  <si>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</si>
  <si>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</si>
  <si>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</si>
  <si>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</si>
  <si>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</si>
  <si>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</si>
  <si>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</si>
  <si>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</si>
  <si>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</si>
  <si>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</si>
  <si>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</si>
  <si>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</si>
  <si>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</si>
  <si>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</si>
  <si>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</si>
  <si>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</si>
  <si>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</si>
  <si>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</si>
  <si>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</si>
  <si>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</si>
  <si>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</si>
  <si>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</si>
  <si>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</si>
  <si>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</si>
  <si>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</si>
  <si>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</si>
  <si>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</si>
  <si>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</si>
  <si>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</si>
  <si>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</si>
  <si>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</si>
  <si>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</si>
  <si>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</si>
  <si>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</si>
  <si>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</si>
  <si>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</si>
  <si>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</si>
  <si>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</si>
  <si>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</si>
  <si>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</si>
  <si>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</si>
  <si>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</si>
  <si>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</si>
  <si>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</si>
  <si>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</si>
  <si>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</si>
  <si>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</si>
  <si>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</si>
  <si>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</si>
  <si>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</si>
  <si>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</si>
  <si>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</si>
  <si>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</si>
  <si>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</si>
  <si>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</si>
  <si>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</si>
  <si>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</si>
  <si>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</si>
  <si>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</si>
  <si>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</si>
  <si>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</si>
  <si>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</si>
  <si>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</si>
  <si>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</si>
  <si>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</si>
  <si>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</si>
  <si>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</si>
  <si>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</si>
  <si>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</si>
  <si>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</si>
  <si>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</si>
  <si>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</si>
  <si>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</si>
  <si>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</si>
  <si>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</si>
  <si>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</si>
  <si>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</si>
  <si>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</si>
  <si>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</si>
  <si>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</si>
  <si>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</si>
  <si>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</si>
  <si>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</si>
  <si>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</si>
  <si>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</si>
  <si>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</si>
  <si>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</si>
  <si>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</si>
  <si>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</si>
  <si>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</si>
  <si>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</si>
  <si>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</si>
  <si>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</si>
  <si>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</si>
  <si>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</si>
  <si>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</si>
  <si>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</si>
  <si>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</si>
  <si>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</si>
  <si>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</si>
  <si>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</si>
  <si>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</si>
  <si>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</si>
  <si>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</si>
  <si>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</si>
  <si>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</si>
  <si>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</si>
  <si>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</si>
  <si>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</si>
  <si>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</si>
  <si>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</si>
  <si>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</si>
  <si>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</si>
  <si>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</si>
  <si>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</si>
  <si>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</si>
  <si>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</si>
  <si>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</si>
  <si>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</si>
  <si>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</si>
  <si>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</si>
  <si>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</si>
  <si>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</si>
  <si>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</si>
  <si>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</si>
  <si>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</si>
  <si>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</si>
  <si>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</si>
  <si>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</si>
  <si>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</si>
  <si>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</si>
  <si>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</si>
  <si>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</si>
  <si>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</si>
  <si>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</si>
  <si>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</si>
  <si>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</si>
  <si>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</si>
  <si>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</si>
  <si>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</si>
  <si>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</si>
  <si>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</si>
  <si>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</si>
  <si>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</si>
  <si>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</si>
  <si>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</si>
  <si>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</si>
  <si>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</si>
  <si>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</si>
  <si>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</si>
  <si>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</si>
  <si>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</si>
  <si>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</si>
  <si>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</si>
  <si>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</si>
  <si>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</si>
  <si>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</si>
  <si>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</si>
  <si>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</si>
  <si>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</si>
  <si>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</si>
  <si>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</si>
  <si>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</si>
  <si>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</si>
  <si>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</si>
  <si>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</si>
  <si>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</si>
  <si>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</si>
  <si>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</si>
  <si>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</si>
  <si>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</si>
  <si>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</si>
  <si>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</si>
  <si>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</si>
  <si>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</si>
  <si>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</si>
  <si>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</si>
  <si>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</si>
  <si>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</si>
  <si>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</si>
  <si>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</si>
  <si>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</si>
  <si>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</si>
  <si>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</si>
  <si>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</si>
  <si>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</si>
  <si>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</si>
  <si>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</si>
  <si>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</si>
  <si>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</si>
  <si>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</si>
  <si>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</si>
  <si>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</si>
  <si>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</si>
  <si>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</si>
  <si>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</si>
  <si>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</si>
  <si>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</si>
  <si>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</si>
  <si>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</si>
  <si>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</si>
  <si>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</si>
  <si>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</si>
  <si>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</si>
  <si>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</si>
  <si>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</si>
  <si>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</si>
  <si>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</si>
  <si>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</si>
  <si>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</si>
  <si>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</si>
  <si>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</si>
  <si>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</si>
  <si>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</si>
  <si>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</si>
  <si>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</si>
  <si>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</si>
  <si>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</si>
  <si>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</si>
  <si>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</si>
  <si>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</si>
  <si>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</si>
  <si>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</si>
  <si>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</si>
  <si>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</si>
  <si>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</si>
  <si>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</si>
  <si>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</si>
  <si>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</si>
  <si>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</si>
  <si>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</si>
  <si>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</si>
  <si>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</si>
  <si>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</si>
  <si>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</si>
  <si>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</si>
  <si>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</si>
  <si>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</si>
  <si>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</si>
  <si>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</si>
  <si>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</si>
  <si>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</si>
  <si>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</si>
  <si>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</si>
  <si>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</si>
  <si>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</si>
  <si>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</si>
  <si>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</si>
  <si>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</si>
  <si>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</si>
  <si>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</si>
  <si>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</si>
  <si>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</si>
  <si>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</si>
  <si>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</si>
  <si>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</si>
  <si>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</si>
  <si>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</si>
  <si>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</si>
  <si>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</si>
  <si>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</si>
  <si>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</si>
  <si>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</si>
  <si>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</si>
  <si>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</si>
  <si>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</si>
  <si>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</si>
  <si>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</si>
  <si>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</si>
  <si>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</si>
  <si>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</si>
  <si>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</si>
  <si>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</si>
  <si>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</si>
  <si>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</si>
  <si>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</si>
  <si>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</si>
  <si>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</si>
  <si>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</si>
  <si>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</si>
  <si>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</si>
  <si>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</si>
  <si>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</si>
  <si>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</si>
  <si>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</si>
  <si>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</si>
  <si>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</si>
  <si>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</si>
  <si>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</si>
  <si>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</si>
  <si>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</si>
  <si>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</si>
  <si>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</si>
  <si>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</si>
  <si>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</si>
  <si>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</si>
  <si>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</si>
  <si>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</si>
  <si>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</si>
  <si>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</si>
  <si>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</si>
  <si>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</si>
  <si>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</si>
  <si>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</si>
  <si>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</si>
  <si>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</si>
  <si>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</si>
  <si>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</si>
  <si>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</si>
  <si>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</si>
  <si>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</si>
  <si>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</si>
  <si>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</si>
  <si>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</si>
  <si>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</si>
  <si>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</si>
  <si>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</si>
  <si>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</si>
  <si>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</si>
  <si>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</si>
  <si>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</si>
  <si>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</si>
  <si>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</si>
  <si>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</si>
  <si>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</si>
  <si>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</si>
  <si>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</si>
  <si>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</si>
  <si>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</si>
  <si>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</si>
  <si>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</si>
  <si>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</si>
  <si>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</si>
  <si>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</si>
  <si>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</si>
  <si>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</si>
  <si>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</si>
  <si>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</si>
  <si>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</si>
  <si>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</si>
  <si>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</si>
  <si>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</si>
  <si>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</si>
  <si>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</si>
  <si>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</si>
  <si>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</si>
  <si>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</si>
  <si>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</si>
  <si>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</si>
  <si>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</si>
  <si>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</si>
  <si>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</si>
  <si>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</si>
  <si>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</si>
  <si>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</si>
  <si>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</si>
  <si>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</si>
  <si>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</si>
  <si>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</si>
  <si>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</si>
  <si>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</si>
  <si>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</si>
  <si>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</si>
  <si>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</si>
  <si>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</si>
  <si>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</si>
  <si>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</si>
  <si>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</si>
  <si>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</si>
  <si>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</si>
  <si>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</si>
  <si>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</si>
  <si>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</si>
  <si>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</si>
  <si>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</si>
  <si>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</si>
  <si>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</si>
  <si>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</si>
  <si>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</si>
  <si>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</si>
  <si>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</si>
  <si>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</si>
  <si>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</si>
  <si>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</si>
  <si>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</si>
  <si>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</si>
  <si>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</si>
  <si>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</si>
  <si>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</si>
  <si>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</si>
  <si>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</si>
  <si>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</si>
  <si>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</si>
  <si>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</si>
  <si>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</si>
  <si>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</si>
  <si>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</si>
  <si>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</si>
  <si>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</si>
  <si>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</si>
  <si>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</si>
  <si>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</si>
  <si>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</si>
  <si>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</si>
  <si>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</si>
  <si>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</si>
  <si>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</si>
  <si>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</si>
  <si>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</si>
  <si>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</si>
  <si>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</si>
  <si>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</si>
  <si>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</si>
  <si>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</si>
  <si>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</si>
  <si>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</si>
  <si>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</si>
  <si>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</si>
  <si>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</si>
  <si>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</si>
  <si>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</si>
  <si>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</si>
  <si>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</si>
  <si>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</si>
  <si>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</si>
  <si>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</si>
  <si>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</si>
  <si>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</si>
  <si>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</si>
  <si>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</si>
  <si>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</si>
  <si>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</si>
  <si>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</si>
  <si>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</si>
  <si>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</si>
  <si>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</si>
  <si>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</si>
  <si>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</si>
  <si>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</si>
  <si>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</si>
  <si>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</si>
  <si>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</si>
  <si>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</si>
  <si>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</si>
  <si>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</si>
  <si>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</si>
  <si>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</si>
  <si>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</si>
  <si>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</si>
  <si>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</si>
  <si>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</si>
  <si>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</si>
  <si>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</si>
  <si>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</si>
  <si>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</si>
  <si>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</si>
  <si>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</si>
  <si>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</si>
  <si>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</si>
  <si>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</si>
  <si>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</si>
  <si>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</si>
  <si>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</si>
  <si>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</si>
  <si>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</si>
  <si>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</si>
  <si>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</si>
  <si>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</si>
  <si>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</si>
  <si>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</si>
  <si>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</si>
  <si>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</si>
  <si>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</si>
  <si>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</si>
  <si>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</si>
  <si>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</si>
  <si>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</si>
  <si>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</si>
  <si>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</si>
  <si>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</si>
  <si>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</si>
  <si>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</si>
  <si>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</si>
  <si>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</si>
  <si>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</si>
  <si>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</si>
  <si>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</si>
  <si>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</si>
  <si>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</si>
  <si>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</si>
  <si>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</si>
  <si>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</si>
  <si>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</si>
  <si>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</si>
  <si>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</si>
  <si>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</si>
  <si>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</si>
  <si>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</si>
  <si>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</si>
  <si>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</si>
  <si>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</si>
  <si>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</si>
  <si>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</si>
  <si>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</si>
  <si>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</si>
  <si>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</si>
  <si>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</si>
  <si>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</si>
  <si>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</si>
  <si>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</si>
  <si>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</si>
  <si>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</si>
  <si>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</si>
  <si>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</si>
  <si>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</si>
  <si>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</si>
  <si>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</si>
  <si>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</si>
  <si>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</si>
  <si>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</si>
  <si>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</si>
  <si>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</si>
  <si>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</si>
  <si>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</si>
  <si>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</si>
  <si>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</si>
  <si>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</si>
  <si>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</si>
  <si>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</si>
  <si>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</si>
  <si>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</si>
  <si>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</si>
  <si>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</si>
  <si>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</si>
  <si>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</si>
  <si>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</si>
  <si>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</si>
  <si>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</si>
  <si>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</si>
  <si>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</si>
  <si>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</si>
  <si>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</si>
  <si>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</si>
  <si>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</si>
  <si>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</si>
  <si>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</si>
  <si>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</si>
  <si>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</si>
  <si>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</si>
  <si>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</si>
  <si>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</si>
  <si>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</si>
  <si>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</si>
  <si>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</si>
  <si>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</si>
  <si>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</si>
  <si>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</si>
  <si>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</si>
  <si>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</si>
  <si>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</si>
  <si>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</si>
  <si>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</si>
  <si>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</si>
  <si>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</si>
  <si>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</si>
  <si>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</si>
  <si>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</si>
  <si>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</si>
  <si>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</si>
  <si>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</si>
  <si>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</si>
  <si>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</si>
  <si>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</si>
  <si>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</si>
  <si>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</si>
  <si>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</si>
  <si>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</si>
  <si>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</si>
  <si>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</si>
  <si>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</si>
  <si>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</si>
  <si>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</si>
  <si>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</si>
  <si>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</si>
  <si>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</si>
  <si>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</si>
  <si>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</si>
  <si>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</si>
  <si>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</si>
  <si>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</si>
  <si>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</si>
  <si>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</si>
  <si>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</si>
  <si>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</si>
  <si>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</si>
  <si>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</si>
  <si>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</si>
  <si>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</si>
  <si>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</si>
  <si>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</si>
  <si>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</si>
  <si>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</si>
  <si>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</si>
  <si>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</si>
  <si>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</si>
  <si>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</si>
  <si>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</si>
  <si>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</si>
  <si>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</si>
  <si>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</si>
  <si>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</si>
  <si>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</si>
  <si>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</si>
  <si>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</si>
  <si>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</si>
  <si>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</si>
  <si>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</si>
  <si>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</si>
  <si>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</si>
  <si>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</si>
  <si>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</si>
  <si>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</si>
  <si>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</si>
  <si>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</si>
  <si>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</si>
  <si>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</si>
  <si>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</si>
  <si>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</si>
  <si>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</si>
  <si>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</si>
  <si>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</si>
  <si>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</si>
  <si>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</si>
  <si>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</si>
  <si>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</si>
  <si>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</si>
  <si>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</si>
  <si>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</si>
  <si>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</si>
  <si>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</si>
  <si>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</si>
  <si>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</si>
  <si>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</si>
  <si>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</si>
  <si>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</si>
  <si>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</si>
  <si>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</si>
  <si>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</si>
  <si>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</si>
  <si>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</si>
  <si>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</si>
  <si>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</si>
  <si>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</si>
  <si>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</si>
  <si>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</si>
  <si>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</si>
  <si>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</si>
  <si>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</si>
  <si>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</si>
  <si>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</si>
  <si>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</si>
  <si>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</si>
  <si>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</si>
  <si>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</si>
  <si>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</si>
  <si>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</si>
  <si>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</si>
  <si>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</si>
  <si>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</si>
  <si>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</si>
  <si>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</si>
  <si>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</si>
  <si>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</si>
  <si>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</si>
  <si>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</si>
  <si>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</si>
  <si>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</si>
  <si>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</si>
  <si>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</si>
  <si>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</si>
  <si>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</si>
  <si>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</si>
  <si>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</si>
  <si>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</si>
  <si>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</si>
  <si>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</si>
  <si>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</si>
  <si>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</si>
  <si>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</si>
  <si>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</si>
  <si>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</si>
  <si>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</si>
  <si>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</si>
  <si>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</si>
  <si>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</si>
  <si>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</si>
  <si>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</si>
  <si>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</si>
  <si>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</si>
  <si>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</si>
  <si>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</si>
  <si>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</si>
  <si>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</si>
  <si>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</si>
  <si>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</si>
  <si>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</si>
  <si>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</si>
  <si>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</si>
  <si>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</si>
  <si>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</si>
  <si>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</si>
  <si>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</si>
  <si>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</si>
  <si>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</si>
  <si>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</si>
  <si>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</si>
  <si>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</si>
  <si>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</si>
  <si>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</si>
  <si>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</si>
  <si>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</si>
  <si>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</si>
  <si>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</si>
  <si>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</si>
  <si>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</si>
  <si>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</si>
  <si>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</si>
  <si>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</si>
  <si>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</si>
  <si>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</si>
  <si>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</si>
  <si>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</si>
  <si>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</si>
  <si>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</si>
  <si>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</si>
  <si>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</si>
  <si>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</si>
  <si>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</si>
  <si>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</si>
  <si>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</si>
  <si>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</si>
  <si>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</si>
  <si>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</si>
  <si>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</si>
  <si>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</si>
  <si>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</si>
  <si>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</si>
  <si>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</si>
  <si>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</si>
  <si>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</si>
  <si>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</si>
  <si>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</si>
  <si>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</si>
  <si>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</si>
  <si>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</si>
  <si>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</si>
  <si>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</si>
  <si>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</si>
  <si>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</si>
  <si>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</si>
  <si>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</si>
  <si>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</si>
  <si>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</si>
  <si>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</si>
  <si>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</si>
  <si>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</si>
  <si>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</si>
  <si>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</si>
  <si>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</si>
  <si>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</si>
  <si>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</si>
  <si>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</si>
  <si>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</si>
  <si>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</si>
  <si>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</si>
  <si>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</si>
  <si>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</si>
  <si>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</si>
  <si>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</si>
  <si>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</si>
  <si>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</si>
  <si>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</si>
  <si>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</si>
  <si>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</si>
  <si>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</si>
  <si>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</si>
  <si>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</si>
  <si>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</si>
  <si>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</si>
  <si>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</si>
  <si>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</si>
  <si>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</si>
  <si>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</si>
  <si>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</si>
  <si>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</si>
  <si>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</si>
  <si>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</si>
  <si>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</si>
  <si>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</si>
  <si>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</si>
  <si>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</si>
  <si>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</si>
  <si>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</si>
  <si>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</si>
  <si>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</si>
  <si>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</si>
  <si>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</si>
  <si>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</si>
  <si>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</si>
  <si>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</si>
  <si>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</si>
  <si>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</si>
  <si>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</si>
  <si>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</si>
  <si>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</si>
  <si>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</si>
  <si>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</si>
  <si>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</si>
  <si>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</si>
  <si>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</si>
  <si>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</si>
  <si>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</si>
  <si>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</si>
  <si>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</si>
  <si>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</si>
  <si>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</si>
  <si>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</si>
  <si>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</si>
  <si>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</si>
  <si>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</si>
  <si>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</si>
  <si>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</si>
  <si>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</si>
  <si>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</si>
  <si>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</si>
  <si>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</si>
  <si>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</si>
  <si>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</si>
  <si>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</si>
  <si>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</si>
  <si>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</si>
  <si>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</si>
  <si>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</si>
  <si>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</si>
  <si>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</si>
  <si>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</si>
  <si>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</si>
  <si>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</si>
  <si>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</si>
  <si>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</si>
  <si>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</si>
  <si>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</si>
  <si>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</si>
  <si>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</si>
  <si>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</si>
  <si>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</si>
  <si>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</si>
  <si>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</si>
  <si>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</si>
  <si>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</si>
  <si>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</si>
  <si>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</si>
  <si>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</si>
  <si>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</si>
  <si>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</si>
  <si>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</si>
  <si>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</si>
  <si>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</si>
  <si>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</si>
  <si>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</si>
  <si>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</si>
  <si>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</si>
  <si>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</si>
  <si>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</si>
  <si>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</si>
  <si>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</si>
  <si>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</si>
  <si>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</si>
  <si>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</si>
  <si>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</si>
  <si>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</si>
  <si>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</si>
  <si>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</si>
  <si>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</si>
  <si>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</si>
  <si>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</si>
  <si>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</si>
  <si>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</si>
  <si>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</si>
  <si>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</si>
  <si>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</si>
  <si>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</si>
  <si>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</si>
  <si>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</si>
  <si>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</si>
  <si>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</si>
  <si>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</si>
  <si>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</si>
  <si>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</si>
  <si>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</si>
  <si>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</si>
  <si>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</si>
  <si>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</si>
  <si>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</si>
  <si>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</si>
  <si>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</si>
  <si>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</si>
  <si>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</si>
  <si>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</si>
  <si>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</si>
  <si>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</si>
  <si>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</si>
  <si>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</si>
  <si>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</si>
  <si>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</si>
  <si>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</si>
  <si>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</si>
  <si>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</si>
  <si>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</si>
  <si>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</si>
  <si>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</si>
  <si>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</si>
  <si>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</si>
  <si>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</si>
  <si>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</si>
  <si>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</si>
  <si>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</si>
  <si>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</si>
  <si>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</si>
  <si>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</si>
  <si>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</si>
  <si>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</si>
  <si>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</si>
  <si>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</si>
  <si>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</si>
  <si>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</si>
  <si>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</si>
  <si>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</si>
  <si>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</si>
  <si>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</si>
  <si>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</si>
  <si>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</si>
  <si>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</si>
  <si>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</si>
  <si>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</si>
  <si>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</si>
  <si>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</si>
  <si>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</si>
  <si>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</si>
  <si>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</si>
  <si>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</si>
  <si>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</si>
  <si>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</si>
  <si>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</si>
  <si>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</si>
  <si>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</si>
  <si>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</si>
  <si>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</si>
  <si>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</si>
  <si>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</si>
  <si>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</si>
  <si>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</si>
  <si>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</si>
  <si>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</si>
  <si>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</si>
  <si>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</si>
  <si>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</si>
  <si>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</si>
  <si>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</si>
  <si>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</si>
  <si>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</si>
  <si>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</si>
  <si>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</si>
  <si>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</si>
  <si>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</si>
  <si>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</si>
  <si>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</si>
  <si>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</si>
  <si>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</si>
  <si>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</si>
  <si>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</si>
  <si>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</si>
  <si>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</si>
  <si>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</si>
  <si>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</si>
  <si>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</si>
  <si>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</si>
  <si>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</si>
  <si>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</si>
  <si>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</si>
  <si>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</si>
  <si>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</si>
  <si>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</si>
  <si>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</si>
  <si>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</si>
  <si>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</si>
  <si>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</si>
  <si>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</si>
  <si>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</si>
  <si>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</si>
  <si>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</si>
  <si>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</si>
  <si>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</si>
  <si>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</si>
  <si>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</si>
  <si>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</si>
  <si>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</si>
  <si>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</si>
  <si>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</si>
  <si>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</si>
  <si>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</si>
  <si>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</si>
  <si>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</si>
  <si>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</si>
  <si>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</si>
  <si>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</si>
  <si>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</si>
  <si>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</si>
  <si>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</si>
  <si>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</si>
  <si>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</si>
  <si>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</si>
  <si>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</si>
  <si>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</si>
  <si>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</si>
  <si>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</si>
  <si>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</si>
  <si>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</si>
  <si>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</si>
  <si>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</si>
  <si>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</si>
  <si>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</si>
  <si>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</si>
  <si>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</si>
  <si>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</si>
  <si>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</si>
  <si>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</si>
  <si>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</si>
  <si>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</si>
  <si>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</si>
  <si>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</si>
  <si>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</si>
  <si>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</si>
  <si>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</si>
  <si>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</si>
  <si>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</si>
  <si>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</si>
  <si>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</si>
  <si>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</si>
  <si>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</si>
  <si>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</si>
  <si>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</si>
  <si>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</si>
  <si>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</si>
  <si>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</si>
  <si>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</si>
  <si>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</si>
  <si>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</si>
  <si>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</si>
  <si>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</si>
  <si>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</si>
  <si>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</si>
  <si>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</si>
  <si>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</si>
  <si>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</si>
  <si>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</si>
  <si>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</si>
  <si>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</si>
  <si>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</si>
  <si>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</si>
  <si>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</si>
  <si>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</si>
  <si>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</si>
  <si>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</si>
  <si>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</si>
  <si>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</si>
  <si>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</si>
  <si>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</si>
  <si>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</si>
  <si>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</si>
  <si>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</si>
  <si>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</si>
  <si>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</si>
  <si>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</si>
  <si>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</si>
  <si>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</si>
  <si>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</si>
  <si>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</si>
  <si>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</si>
  <si>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</si>
  <si>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</si>
  <si>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</si>
  <si>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</si>
  <si>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</si>
  <si>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</si>
  <si>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</si>
  <si>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</si>
  <si>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</si>
  <si>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</si>
  <si>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</si>
  <si>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</si>
  <si>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</si>
  <si>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</si>
  <si>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</si>
  <si>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</si>
  <si>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</si>
  <si>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</si>
  <si>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</si>
  <si>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</si>
  <si>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</si>
  <si>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</si>
  <si>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</si>
  <si>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</si>
  <si>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</si>
  <si>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</si>
  <si>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</si>
  <si>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</si>
  <si>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</si>
  <si>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</si>
  <si>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</si>
  <si>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</si>
  <si>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</si>
  <si>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</si>
  <si>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</si>
  <si>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</si>
  <si>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</si>
  <si>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</si>
  <si>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</si>
  <si>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</si>
  <si>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</si>
  <si>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</si>
  <si>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</si>
  <si>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</si>
  <si>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</si>
  <si>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</si>
  <si>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</si>
  <si>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</si>
  <si>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</si>
  <si>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</si>
  <si>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</si>
  <si>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</si>
  <si>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</si>
  <si>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</si>
  <si>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</si>
  <si>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</si>
  <si>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</si>
  <si>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</si>
  <si>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</si>
  <si>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</si>
  <si>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</si>
  <si>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</si>
  <si>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</si>
  <si>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</si>
  <si>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</si>
  <si>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</si>
  <si>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</si>
  <si>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</si>
  <si>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</si>
  <si>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</si>
  <si>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</si>
  <si>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</si>
  <si>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</si>
  <si>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</si>
  <si>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</si>
  <si>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</si>
  <si>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</si>
  <si>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</si>
  <si>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</si>
  <si>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</si>
  <si>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</si>
  <si>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</si>
  <si>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</si>
  <si>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</si>
  <si>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</si>
  <si>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</si>
  <si>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</si>
  <si>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</si>
  <si>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</si>
  <si>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</si>
  <si>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</si>
  <si>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</si>
  <si>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</si>
  <si>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</si>
  <si>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</si>
  <si>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</si>
  <si>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</si>
  <si>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</si>
  <si>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</si>
  <si>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</si>
  <si>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</si>
  <si>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</si>
  <si>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</si>
  <si>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</si>
  <si>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</si>
  <si>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</si>
  <si>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</si>
  <si>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</si>
  <si>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</si>
  <si>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</si>
  <si>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</si>
  <si>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</si>
  <si>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</si>
  <si>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</si>
  <si>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</si>
  <si>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</si>
  <si>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</si>
  <si>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</si>
  <si>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</si>
  <si>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</si>
  <si>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</si>
  <si>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</si>
  <si>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</si>
  <si>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</si>
  <si>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</si>
  <si>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</si>
  <si>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</si>
  <si>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</si>
  <si>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</si>
  <si>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</si>
  <si>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</si>
  <si>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</si>
  <si>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</si>
  <si>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</si>
  <si>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</si>
  <si>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</si>
  <si>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</si>
  <si>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</si>
  <si>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</si>
  <si>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</si>
  <si>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</si>
  <si>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</si>
  <si>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</si>
  <si>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</si>
  <si>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</si>
  <si>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</si>
  <si>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</si>
  <si>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</si>
  <si>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</si>
  <si>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</si>
  <si>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</si>
  <si>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</si>
  <si>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</si>
  <si>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</si>
  <si>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</si>
  <si>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</si>
  <si>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</si>
  <si>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</si>
  <si>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</si>
  <si>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</si>
  <si>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</si>
  <si>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</si>
  <si>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</si>
  <si>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</si>
  <si>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</si>
  <si>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</si>
  <si>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</si>
  <si>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</si>
  <si>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</si>
  <si>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</si>
  <si>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</si>
  <si>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</si>
  <si>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</si>
  <si>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</si>
  <si>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</si>
  <si>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</si>
  <si>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</si>
  <si>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</si>
  <si>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</si>
  <si>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</si>
  <si>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</si>
  <si>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</si>
  <si>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</si>
  <si>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</si>
  <si>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</si>
  <si>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</si>
  <si>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</si>
  <si>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</si>
  <si>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</si>
  <si>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</si>
  <si>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</si>
  <si>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</si>
  <si>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</si>
  <si>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</si>
  <si>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</si>
  <si>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</si>
  <si>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</si>
  <si>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</si>
  <si>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</si>
  <si>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</si>
  <si>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</si>
  <si>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</si>
  <si>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</si>
  <si>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</si>
  <si>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</si>
  <si>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</si>
  <si>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</si>
  <si>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</si>
  <si>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</si>
  <si>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</si>
  <si>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</si>
  <si>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</si>
  <si>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</si>
  <si>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</si>
  <si>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</si>
  <si>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</si>
  <si>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</si>
  <si>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</si>
  <si>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</si>
  <si>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</si>
  <si>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</si>
  <si>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</si>
  <si>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</si>
  <si>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</si>
  <si>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</si>
  <si>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</si>
  <si>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</si>
  <si>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</si>
  <si>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</si>
  <si>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</si>
  <si>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</si>
  <si>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</si>
  <si>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</si>
  <si>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</si>
  <si>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</si>
  <si>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</si>
  <si>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</si>
  <si>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</si>
  <si>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</si>
  <si>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</si>
  <si>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</si>
  <si>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</si>
  <si>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</si>
  <si>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</si>
  <si>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</si>
  <si>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</si>
  <si>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</si>
  <si>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</si>
  <si>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</si>
  <si>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</si>
  <si>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</si>
  <si>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</si>
  <si>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</si>
  <si>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</si>
  <si>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</si>
  <si>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</si>
  <si>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</si>
  <si>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</si>
  <si>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</si>
  <si>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</si>
  <si>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</si>
  <si>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</si>
  <si>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</si>
  <si>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</si>
  <si>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</si>
  <si>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</si>
  <si>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</si>
  <si>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</si>
  <si>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</si>
  <si>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</si>
  <si>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</si>
  <si>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</si>
  <si>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</si>
  <si>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</si>
  <si>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</si>
  <si>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</si>
  <si>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</si>
  <si>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</si>
  <si>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</si>
  <si>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</si>
  <si>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</si>
  <si>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</si>
  <si>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</si>
  <si>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</si>
  <si>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</si>
  <si>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</si>
  <si>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</si>
  <si>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</si>
  <si>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</si>
  <si>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</si>
  <si>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</si>
  <si>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</si>
  <si>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</si>
  <si>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</si>
  <si>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</si>
  <si>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</si>
  <si>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</si>
  <si>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</si>
  <si>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</si>
  <si>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</si>
  <si>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</si>
  <si>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</si>
  <si>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</si>
  <si>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</si>
  <si>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</si>
  <si>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</si>
  <si>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</si>
  <si>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</si>
  <si>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</si>
  <si>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</si>
  <si>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</si>
  <si>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</si>
  <si>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</si>
  <si>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</si>
  <si>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</si>
  <si>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</si>
  <si>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</si>
  <si>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</si>
  <si>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</si>
  <si>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</si>
  <si>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</si>
  <si>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</si>
  <si>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</si>
  <si>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</si>
  <si>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</si>
  <si>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</si>
  <si>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</si>
  <si>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</si>
  <si>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</si>
  <si>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</si>
  <si>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</si>
  <si>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</si>
  <si>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</si>
  <si>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</si>
  <si>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</si>
  <si>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</si>
  <si>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</si>
  <si>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</si>
  <si>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</si>
  <si>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</si>
  <si>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</si>
  <si>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</si>
  <si>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</si>
  <si>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</si>
  <si>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</si>
  <si>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</si>
  <si>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</si>
  <si>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</si>
  <si>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</si>
  <si>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</si>
  <si>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</si>
  <si>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</si>
  <si>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</si>
  <si>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</si>
  <si>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</si>
  <si>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</si>
  <si>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</si>
  <si>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</si>
  <si>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</si>
  <si>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</si>
  <si>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</si>
  <si>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</si>
  <si>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</si>
  <si>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</si>
  <si>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</si>
  <si>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</si>
  <si>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</si>
  <si>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</si>
  <si>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</si>
  <si>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</si>
  <si>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</si>
  <si>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</si>
  <si>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</si>
  <si>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</si>
  <si>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</si>
  <si>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</si>
  <si>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</si>
  <si>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</si>
  <si>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</si>
  <si>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</si>
  <si>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</si>
  <si>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</si>
  <si>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</si>
  <si>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</si>
  <si>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</si>
  <si>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</si>
  <si>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</si>
  <si>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</si>
  <si>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</si>
  <si>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</si>
  <si>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</si>
  <si>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</si>
  <si>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</si>
  <si>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</si>
  <si>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</si>
  <si>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</si>
  <si>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</si>
  <si>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</si>
  <si>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</si>
  <si>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</si>
  <si>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</si>
  <si>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</si>
  <si>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</si>
  <si>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</si>
  <si>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</si>
  <si>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</si>
  <si>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</si>
  <si>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</si>
  <si>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</si>
  <si>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</si>
  <si>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</si>
  <si>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</si>
  <si>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</si>
  <si>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</si>
  <si>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</si>
  <si>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</si>
  <si>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</si>
  <si>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</si>
  <si>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</si>
  <si>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</si>
  <si>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</si>
  <si>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</si>
  <si>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</si>
  <si>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</si>
  <si>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</si>
  <si>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</si>
  <si>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</si>
  <si>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</si>
  <si>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</si>
  <si>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</si>
  <si>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</si>
  <si>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</si>
  <si>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</si>
  <si>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</si>
  <si>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</si>
  <si>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</si>
  <si>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</si>
  <si>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</si>
  <si>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</si>
  <si>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</si>
  <si>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</si>
  <si>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</si>
  <si>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</si>
  <si>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</si>
  <si>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</si>
  <si>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</si>
  <si>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</si>
  <si>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</si>
  <si>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</si>
  <si>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</si>
  <si>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</si>
  <si>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</si>
  <si>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</si>
  <si>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</si>
  <si>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</si>
  <si>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</si>
  <si>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</si>
  <si>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</si>
  <si>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</si>
  <si>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</si>
  <si>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</si>
  <si>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</si>
  <si>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</si>
  <si>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</si>
  <si>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</si>
  <si>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</si>
  <si>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</si>
  <si>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</si>
  <si>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</si>
  <si>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</si>
  <si>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</si>
  <si>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</si>
  <si>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</si>
  <si>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</si>
  <si>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</si>
  <si>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</si>
  <si>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</si>
  <si>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</si>
  <si>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</si>
  <si>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</si>
  <si>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</si>
  <si>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</si>
  <si>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</si>
  <si>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</si>
  <si>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</si>
  <si>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</si>
  <si>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</si>
  <si>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</si>
  <si>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</si>
  <si>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</si>
  <si>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</si>
  <si>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</si>
  <si>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</si>
  <si>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</si>
  <si>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</si>
  <si>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</si>
  <si>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</si>
  <si>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</si>
  <si>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</si>
  <si>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</si>
  <si>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</si>
  <si>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</si>
  <si>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</si>
  <si>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</si>
  <si>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</si>
  <si>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</si>
  <si>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</si>
  <si>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</si>
  <si>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</si>
  <si>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</si>
  <si>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</si>
  <si>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</si>
  <si>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</si>
  <si>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</si>
  <si>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</si>
  <si>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</si>
  <si>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</si>
  <si>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</si>
  <si>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</si>
  <si>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</si>
  <si>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</si>
  <si>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</si>
  <si>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</si>
  <si>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</si>
  <si>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</si>
  <si>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</si>
  <si>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</si>
  <si>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</si>
  <si>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</si>
  <si>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</si>
  <si>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</si>
  <si>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</si>
  <si>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</si>
  <si>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</si>
  <si>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</si>
  <si>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</si>
  <si>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</si>
  <si>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</si>
  <si>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</si>
  <si>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</si>
  <si>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</si>
  <si>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</si>
  <si>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</si>
  <si>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</si>
  <si>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</si>
  <si>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</si>
  <si>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</si>
  <si>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</si>
  <si>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</si>
  <si>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</si>
  <si>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</si>
  <si>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</si>
  <si>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</si>
  <si>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</si>
  <si>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</si>
  <si>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</si>
  <si>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</si>
  <si>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</si>
  <si>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</si>
  <si>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</si>
  <si>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</si>
  <si>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</si>
  <si>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</si>
  <si>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</si>
  <si>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</si>
  <si>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</si>
  <si>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</si>
  <si>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</si>
  <si>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</si>
  <si>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</si>
  <si>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</si>
  <si>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</si>
  <si>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</si>
  <si>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</si>
  <si>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</si>
  <si>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</si>
  <si>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</si>
  <si>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</si>
  <si>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</si>
  <si>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</si>
  <si>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</si>
  <si>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</si>
  <si>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</si>
  <si>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</si>
  <si>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</si>
  <si>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</si>
  <si>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</si>
  <si>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</si>
  <si>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</si>
  <si>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</si>
  <si>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</si>
  <si>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</si>
  <si>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</si>
  <si>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</si>
  <si>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</si>
  <si>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</si>
  <si>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</si>
  <si>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</si>
  <si>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</si>
  <si>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</si>
  <si>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</si>
  <si>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</si>
  <si>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</si>
  <si>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</si>
  <si>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</si>
  <si>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</si>
  <si>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</si>
  <si>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</si>
  <si>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</si>
  <si>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</si>
  <si>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</si>
  <si>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</si>
  <si>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</si>
  <si>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</si>
  <si>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</si>
  <si>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</si>
  <si>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</si>
  <si>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</si>
  <si>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</si>
  <si>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</si>
  <si>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</si>
  <si>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</si>
  <si>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</si>
  <si>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</si>
  <si>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</si>
  <si>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</si>
  <si>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</si>
  <si>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</si>
  <si>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</si>
  <si>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</si>
  <si>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</si>
  <si>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</si>
  <si>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</si>
  <si>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</si>
  <si>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</si>
  <si>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</si>
  <si>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</si>
  <si>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</si>
  <si>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</si>
  <si>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</si>
  <si>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</si>
  <si>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</si>
  <si>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</si>
  <si>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</si>
  <si>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</si>
  <si>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</si>
  <si>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</si>
  <si>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</si>
  <si>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</si>
  <si>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</si>
  <si>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</si>
  <si>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</si>
  <si>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</si>
  <si>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</si>
  <si>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</si>
  <si>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</si>
  <si>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</si>
  <si>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</si>
  <si>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</si>
  <si>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</si>
  <si>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</si>
  <si>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</si>
  <si>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</si>
  <si>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</si>
  <si>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</si>
  <si>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</si>
  <si>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</si>
  <si>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</si>
  <si>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</si>
  <si>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</si>
  <si>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</si>
  <si>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</si>
  <si>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</si>
  <si>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</si>
  <si>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</si>
  <si>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</si>
  <si>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</si>
  <si>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</si>
  <si>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</si>
  <si>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</si>
  <si>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</si>
  <si>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</si>
  <si>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</si>
  <si>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</si>
  <si>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</si>
  <si>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</si>
  <si>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</si>
  <si>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</si>
  <si>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</si>
  <si>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</si>
  <si>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</si>
  <si>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</si>
  <si>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</si>
  <si>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</si>
  <si>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</si>
  <si>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</si>
  <si>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</si>
  <si>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</si>
  <si>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</si>
  <si>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</si>
  <si>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</si>
  <si>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</si>
  <si>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</si>
  <si>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</si>
  <si>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</si>
  <si>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</si>
  <si>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</si>
  <si>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</si>
  <si>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</si>
  <si>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</si>
  <si>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</si>
  <si>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</si>
  <si>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</si>
  <si>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</si>
  <si>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</si>
  <si>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</si>
  <si>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</si>
  <si>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</si>
  <si>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</si>
  <si>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</si>
  <si>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</si>
  <si>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</si>
  <si>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</si>
  <si>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</si>
  <si>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</si>
  <si>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</si>
  <si>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</si>
  <si>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</si>
  <si>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</si>
  <si>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</si>
  <si>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</si>
  <si>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</si>
  <si>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</si>
  <si>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</si>
  <si>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</si>
  <si>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</si>
  <si>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</si>
  <si>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</si>
  <si>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</si>
  <si>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</si>
  <si>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</si>
  <si>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</si>
  <si>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</si>
  <si>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</si>
  <si>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</si>
  <si>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</si>
  <si>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</si>
  <si>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</si>
  <si>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</si>
  <si>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</si>
  <si>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</si>
  <si>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</si>
  <si>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</si>
  <si>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</si>
  <si>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</si>
  <si>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</si>
  <si>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</si>
  <si>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</si>
  <si>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</si>
  <si>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</si>
  <si>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</si>
  <si>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</si>
  <si>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</si>
  <si>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</si>
  <si>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</si>
  <si>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</si>
  <si>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</si>
  <si>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</si>
  <si>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</si>
  <si>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</si>
  <si>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</si>
  <si>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</si>
  <si>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</si>
  <si>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</si>
  <si>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</si>
  <si>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</si>
  <si>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</si>
  <si>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</si>
  <si>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</si>
  <si>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</si>
  <si>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</si>
  <si>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</si>
  <si>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</si>
  <si>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</si>
  <si>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</si>
  <si>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</si>
  <si>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</si>
  <si>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</si>
  <si>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</si>
  <si>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</si>
  <si>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</si>
  <si>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</si>
  <si>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</si>
  <si>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</si>
  <si>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</si>
  <si>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</si>
  <si>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</si>
  <si>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</si>
  <si>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</si>
  <si>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</si>
  <si>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</si>
  <si>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</si>
  <si>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</si>
  <si>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</si>
  <si>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</si>
  <si>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</si>
  <si>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</si>
  <si>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</si>
  <si>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</si>
  <si>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</si>
  <si>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</si>
  <si>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</si>
  <si>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</si>
  <si>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</si>
  <si>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</si>
  <si>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</si>
  <si>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</si>
  <si>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</si>
  <si>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</si>
  <si>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</si>
  <si>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</si>
  <si>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</si>
  <si>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</si>
  <si>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</si>
  <si>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</si>
  <si>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</si>
  <si>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</si>
  <si>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</si>
  <si>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</si>
  <si>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</si>
  <si>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</si>
  <si>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</si>
  <si>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</si>
  <si>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</si>
  <si>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</si>
  <si>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</si>
  <si>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</si>
  <si>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</si>
  <si>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</si>
  <si>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</si>
  <si>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</si>
  <si>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</si>
  <si>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</si>
  <si>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</si>
  <si>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</si>
  <si>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</si>
  <si>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</si>
  <si>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</si>
  <si>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</si>
  <si>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</si>
  <si>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</si>
  <si>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</si>
  <si>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</si>
  <si>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</si>
  <si>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</si>
  <si>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</si>
  <si>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</si>
  <si>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</si>
  <si>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</si>
  <si>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</si>
  <si>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</si>
  <si>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</si>
  <si>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</si>
  <si>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</si>
  <si>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</si>
  <si>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</si>
  <si>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</si>
  <si>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</si>
  <si>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</si>
  <si>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</si>
  <si>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</si>
  <si>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</si>
  <si>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</si>
  <si>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</si>
  <si>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</si>
  <si>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</si>
  <si>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</si>
  <si>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</si>
  <si>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</si>
  <si>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</si>
  <si>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</si>
  <si>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</si>
  <si>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</si>
  <si>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</si>
  <si>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</si>
  <si>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</si>
  <si>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</si>
  <si>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</si>
  <si>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</si>
  <si>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</si>
  <si>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</si>
  <si>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</si>
  <si>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</si>
  <si>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</si>
  <si>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</si>
  <si>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</si>
  <si>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</si>
  <si>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</si>
  <si>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</si>
  <si>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</si>
  <si>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</si>
  <si>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</si>
  <si>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</si>
  <si>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</si>
  <si>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</si>
  <si>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</si>
  <si>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</si>
  <si>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</si>
  <si>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</si>
  <si>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</si>
  <si>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</si>
  <si>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</si>
  <si>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</si>
  <si>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</si>
  <si>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</si>
  <si>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</si>
  <si>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</si>
  <si>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</si>
  <si>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</si>
  <si>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</si>
  <si>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</si>
  <si>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</si>
  <si>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</si>
  <si>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</si>
  <si>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</si>
  <si>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</si>
  <si>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</si>
  <si>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</si>
  <si>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</si>
  <si>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</si>
  <si>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</si>
  <si>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</si>
  <si>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</si>
  <si>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</si>
  <si>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</si>
  <si>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</si>
  <si>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</si>
  <si>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</si>
  <si>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</si>
  <si>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</si>
  <si>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</si>
  <si>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</si>
  <si>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</si>
  <si>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</si>
  <si>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</si>
  <si>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</si>
  <si>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</si>
  <si>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</si>
  <si>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</si>
  <si>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</si>
  <si>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</si>
  <si>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</si>
  <si>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</si>
  <si>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</si>
  <si>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</si>
  <si>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</si>
  <si>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</si>
  <si>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</si>
  <si>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</si>
  <si>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</si>
  <si>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</si>
  <si>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</si>
  <si>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</si>
  <si>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</si>
  <si>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</si>
  <si>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</si>
  <si>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</si>
  <si>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</si>
  <si>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</si>
  <si>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</si>
  <si>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</si>
  <si>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</si>
  <si>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</si>
  <si>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</si>
  <si>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</si>
  <si>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</si>
  <si>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</si>
  <si>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</si>
  <si>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</si>
  <si>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</si>
  <si>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</si>
  <si>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</si>
  <si>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</si>
  <si>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</si>
  <si>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</si>
  <si>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</si>
  <si>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</si>
  <si>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</si>
  <si>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</si>
  <si>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</si>
  <si>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</si>
  <si>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</si>
  <si>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</si>
  <si>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</si>
  <si>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</si>
  <si>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</si>
  <si>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</si>
  <si>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</si>
  <si>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</si>
  <si>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</si>
  <si>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</si>
  <si>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</si>
  <si>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</si>
  <si>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</si>
  <si>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</si>
  <si>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</si>
  <si>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</si>
  <si>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</si>
  <si>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</si>
  <si>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</si>
  <si>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</si>
  <si>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</si>
  <si>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</si>
  <si>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</si>
  <si>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</si>
  <si>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</si>
  <si>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</si>
  <si>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</si>
  <si>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</si>
  <si>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</si>
  <si>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</si>
  <si>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</si>
  <si>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</si>
  <si>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</si>
  <si>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</si>
  <si>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</si>
  <si>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</si>
  <si>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</si>
  <si>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</si>
  <si>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</si>
  <si>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</si>
  <si>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</si>
  <si>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</si>
  <si>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</si>
  <si>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</si>
  <si>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</si>
  <si>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</si>
  <si>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</si>
  <si>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</si>
  <si>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</si>
  <si>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</si>
  <si>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</si>
  <si>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</si>
  <si>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</si>
  <si>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</si>
  <si>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</si>
  <si>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</si>
  <si>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</si>
  <si>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</si>
  <si>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</si>
  <si>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</si>
  <si>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</si>
  <si>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</si>
  <si>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</si>
  <si>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</si>
  <si>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</si>
  <si>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</si>
  <si>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</si>
  <si>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</si>
  <si>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</si>
  <si>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</si>
  <si>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</si>
  <si>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</si>
  <si>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</si>
  <si>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</si>
  <si>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</si>
  <si>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</si>
  <si>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</si>
  <si>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</si>
  <si>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</si>
  <si>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</si>
  <si>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</si>
  <si>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</si>
  <si>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</si>
  <si>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</si>
  <si>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</si>
  <si>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</si>
  <si>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</si>
  <si>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</si>
  <si>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</si>
  <si>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</si>
  <si>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</si>
  <si>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</si>
  <si>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</si>
  <si>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</si>
  <si>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</si>
  <si>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</si>
  <si>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</si>
  <si>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</si>
  <si>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</si>
  <si>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</si>
  <si>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</si>
  <si>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</si>
  <si>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</si>
  <si>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</si>
  <si>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</si>
  <si>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</si>
  <si>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</si>
  <si>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</si>
  <si>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</si>
  <si>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</si>
  <si>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</si>
  <si>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</si>
  <si>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</si>
  <si>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</si>
  <si>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</si>
  <si>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</si>
  <si>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</si>
  <si>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</si>
  <si>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</si>
  <si>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</si>
  <si>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</si>
  <si>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</si>
  <si>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</si>
  <si>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</si>
  <si>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</si>
  <si>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</si>
  <si>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</si>
  <si>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</si>
  <si>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</si>
  <si>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</si>
  <si>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</si>
  <si>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</si>
  <si>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</si>
  <si>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</si>
  <si>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</si>
  <si>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</si>
  <si>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</si>
  <si>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</si>
  <si>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</si>
  <si>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</si>
  <si>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</si>
  <si>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</si>
  <si>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</si>
  <si>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</si>
  <si>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</si>
  <si>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</si>
  <si>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</si>
  <si>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</si>
  <si>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</si>
  <si>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</si>
  <si>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</si>
  <si>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</si>
  <si>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</si>
  <si>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</si>
  <si>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</si>
  <si>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</si>
  <si>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</si>
  <si>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</si>
  <si>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</si>
  <si>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</si>
  <si>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</si>
  <si>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</si>
  <si>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</si>
  <si>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</si>
  <si>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</si>
  <si>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</si>
  <si>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</si>
  <si>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</si>
  <si>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</si>
  <si>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</si>
  <si>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</si>
  <si>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</si>
  <si>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</si>
  <si>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</si>
  <si>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</si>
  <si>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</si>
  <si>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</si>
  <si>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</si>
  <si>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</si>
  <si>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</si>
  <si>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</si>
  <si>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</si>
  <si>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</si>
  <si>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</si>
  <si>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</si>
  <si>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</si>
  <si>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</si>
  <si>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</si>
  <si>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</si>
  <si>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</si>
  <si>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</si>
  <si>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</si>
  <si>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</si>
  <si>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</si>
  <si>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</si>
  <si>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</si>
  <si>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</si>
  <si>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</si>
  <si>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</si>
  <si>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</si>
  <si>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</si>
  <si>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</si>
  <si>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</si>
  <si>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</si>
  <si>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</si>
  <si>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</si>
  <si>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</si>
  <si>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</si>
  <si>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</si>
  <si>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</si>
  <si>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</si>
  <si>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</si>
  <si>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</si>
  <si>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</si>
  <si>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</si>
  <si>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</si>
  <si>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</si>
  <si>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</si>
  <si>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</si>
  <si>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</si>
  <si>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</si>
  <si>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</si>
  <si>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</si>
  <si>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</si>
  <si>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</si>
  <si>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</si>
  <si>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</si>
  <si>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</si>
  <si>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</si>
  <si>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</si>
  <si>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</si>
  <si>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</si>
  <si>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</si>
  <si>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</si>
  <si>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</si>
  <si>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</si>
  <si>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</si>
  <si>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</si>
  <si>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</si>
  <si>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</si>
  <si>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</si>
  <si>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</si>
  <si>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</si>
  <si>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</si>
  <si>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</si>
  <si>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</si>
  <si>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</si>
  <si>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</si>
  <si>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</si>
  <si>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</si>
  <si>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</si>
  <si>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</si>
  <si>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</si>
  <si>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</si>
  <si>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</si>
  <si>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</si>
  <si>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</si>
  <si>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</si>
  <si>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</si>
  <si>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</si>
  <si>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</si>
  <si>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</si>
  <si>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</si>
  <si>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</si>
  <si>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</si>
  <si>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</si>
  <si>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</si>
  <si>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</si>
  <si>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</si>
  <si>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</si>
  <si>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</si>
  <si>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</si>
  <si>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</si>
  <si>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</si>
  <si>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</si>
  <si>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</si>
  <si>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</si>
  <si>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</si>
  <si>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</si>
  <si>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</si>
  <si>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</si>
  <si>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</si>
  <si>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</si>
  <si>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</si>
  <si>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</si>
  <si>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</si>
  <si>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</si>
  <si>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</si>
  <si>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</si>
  <si>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</si>
  <si>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</si>
  <si>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</si>
  <si>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</si>
  <si>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</si>
  <si>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</si>
  <si>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</si>
  <si>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</si>
  <si>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</si>
  <si>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</si>
  <si>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</si>
  <si>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</si>
  <si>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</si>
  <si>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</si>
  <si>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</si>
  <si>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</si>
  <si>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</si>
  <si>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</si>
  <si>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</si>
  <si>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</si>
  <si>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</si>
  <si>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</si>
  <si>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</si>
  <si>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</si>
  <si>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</si>
  <si>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</si>
  <si>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</si>
  <si>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</si>
  <si>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</si>
  <si>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</si>
  <si>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</si>
  <si>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</si>
  <si>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</si>
  <si>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</si>
  <si>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</si>
  <si>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</si>
  <si>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</si>
  <si>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</si>
  <si>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</si>
  <si>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</si>
  <si>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</si>
  <si>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</si>
  <si>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</si>
  <si>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</si>
  <si>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</si>
  <si>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</si>
  <si>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</si>
  <si>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</si>
  <si>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</si>
  <si>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</si>
  <si>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</si>
  <si>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</si>
  <si>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</si>
  <si>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</si>
  <si>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</si>
  <si>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</si>
  <si>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</si>
  <si>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</si>
  <si>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</si>
  <si>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</si>
  <si>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</si>
  <si>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</si>
  <si>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</si>
  <si>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</si>
  <si>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</si>
  <si>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</si>
  <si>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</si>
  <si>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</si>
  <si>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</si>
  <si>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</si>
  <si>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</si>
  <si>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</si>
  <si>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</si>
  <si>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</si>
  <si>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</si>
  <si>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</si>
  <si>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</si>
  <si>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</si>
  <si>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</si>
  <si>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</si>
  <si>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</si>
  <si>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</si>
  <si>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</si>
  <si>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</si>
  <si>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</si>
  <si>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</si>
  <si>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</si>
  <si>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</si>
  <si>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</si>
  <si>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</si>
  <si>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</si>
  <si>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</si>
  <si>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</si>
  <si>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</si>
  <si>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</si>
  <si>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</si>
  <si>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</si>
  <si>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</si>
  <si>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</si>
  <si>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</si>
  <si>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</si>
  <si>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</si>
  <si>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</si>
  <si>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</si>
  <si>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</si>
  <si>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</si>
  <si>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</si>
  <si>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</si>
  <si>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</si>
  <si>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</si>
  <si>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</si>
  <si>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</si>
  <si>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</si>
  <si>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</si>
  <si>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</si>
  <si>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</si>
  <si>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</si>
  <si>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</si>
  <si>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</si>
  <si>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</si>
  <si>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</si>
  <si>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</si>
  <si>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</si>
  <si>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</si>
  <si>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</si>
  <si>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</si>
  <si>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</si>
  <si>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</si>
  <si>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</si>
  <si>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</si>
  <si>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</si>
  <si>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</si>
  <si>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</si>
  <si>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</si>
  <si>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</si>
  <si>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</si>
  <si>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</si>
  <si>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</si>
  <si>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</si>
  <si>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</si>
  <si>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</si>
  <si>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</si>
  <si>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</si>
  <si>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</si>
  <si>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</si>
  <si>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</si>
  <si>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</si>
  <si>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</si>
  <si>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</si>
  <si>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</si>
  <si>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</si>
  <si>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</si>
  <si>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</si>
  <si>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</si>
  <si>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</si>
  <si>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</si>
  <si>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</si>
  <si>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</si>
  <si>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</si>
  <si>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</si>
  <si>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</si>
  <si>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</si>
  <si>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</si>
  <si>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</si>
  <si>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</si>
  <si>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</si>
  <si>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</si>
  <si>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</si>
  <si>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</si>
  <si>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</si>
  <si>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</si>
  <si>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</si>
  <si>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</si>
  <si>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</si>
  <si>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</si>
  <si>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</si>
  <si>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</si>
  <si>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</si>
  <si>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</si>
  <si>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</si>
  <si>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</si>
  <si>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</si>
  <si>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</si>
  <si>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</si>
  <si>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</si>
  <si>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</si>
  <si>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</si>
  <si>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</si>
  <si>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</si>
  <si>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</si>
  <si>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</si>
  <si>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</si>
  <si>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</si>
  <si>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</si>
  <si>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</si>
  <si>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</si>
  <si>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</si>
  <si>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</si>
  <si>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</si>
  <si>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</si>
  <si>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</si>
  <si>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</si>
  <si>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</si>
  <si>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</si>
  <si>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</si>
  <si>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</si>
  <si>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</si>
  <si>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</si>
  <si>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</si>
  <si>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</si>
  <si>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</si>
  <si>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</si>
  <si>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</si>
  <si>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</si>
  <si>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</si>
  <si>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</si>
  <si>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</si>
  <si>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</si>
  <si>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</si>
  <si>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</si>
  <si>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</si>
  <si>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</si>
  <si>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</si>
  <si>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</si>
  <si>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</si>
  <si>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</si>
  <si>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</si>
  <si>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</si>
  <si>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</si>
  <si>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</si>
  <si>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</si>
  <si>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</si>
  <si>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</si>
  <si>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</si>
  <si>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</si>
  <si>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</si>
  <si>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</si>
  <si>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</si>
  <si>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</si>
  <si>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</si>
  <si>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</si>
  <si>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</si>
  <si>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</si>
  <si>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</si>
  <si>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</si>
  <si>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</si>
  <si>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</si>
  <si>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</si>
  <si>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</si>
  <si>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</si>
  <si>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</si>
  <si>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</si>
  <si>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</si>
  <si>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</si>
  <si>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</si>
  <si>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</si>
  <si>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</si>
  <si>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</si>
  <si>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</si>
  <si>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</si>
  <si>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</si>
  <si>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</si>
  <si>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</si>
  <si>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</si>
  <si>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</si>
  <si>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</si>
  <si>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</si>
  <si>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</si>
  <si>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</si>
  <si>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</si>
  <si>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</si>
  <si>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</si>
  <si>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</si>
  <si>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</si>
  <si>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</si>
  <si>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</si>
  <si>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</si>
  <si>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</si>
  <si>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</si>
  <si>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</si>
  <si>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</si>
  <si>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</si>
  <si>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</si>
  <si>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</si>
  <si>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</si>
  <si>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</si>
  <si>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</si>
  <si>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</si>
  <si>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</si>
  <si>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</si>
  <si>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</si>
  <si>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</si>
  <si>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</si>
  <si>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</si>
  <si>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</si>
  <si>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</si>
  <si>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</si>
  <si>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</si>
  <si>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</si>
  <si>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</si>
  <si>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</si>
  <si>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</si>
  <si>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</si>
  <si>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</si>
  <si>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</si>
  <si>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</si>
  <si>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</si>
  <si>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</si>
  <si>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</si>
  <si>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</si>
  <si>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</si>
  <si>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</si>
  <si>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</si>
  <si>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</si>
  <si>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</si>
  <si>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</si>
  <si>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</si>
  <si>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</si>
  <si>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</si>
  <si>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</si>
  <si>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</si>
  <si>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</si>
  <si>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</si>
  <si>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</si>
  <si>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</si>
  <si>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</si>
  <si>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</si>
  <si>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</si>
  <si>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</si>
  <si>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</si>
  <si>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</si>
  <si>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</si>
  <si>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</si>
  <si>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</si>
  <si>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</si>
  <si>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</si>
  <si>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</si>
  <si>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</si>
  <si>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</si>
  <si>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</si>
  <si>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</si>
  <si>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</si>
  <si>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</si>
  <si>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</si>
  <si>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</si>
  <si>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</si>
  <si>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</si>
  <si>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</si>
  <si>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</si>
  <si>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</si>
  <si>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</si>
  <si>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</si>
  <si>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</si>
  <si>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</si>
  <si>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</si>
  <si>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</si>
  <si>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</si>
  <si>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</si>
  <si>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</si>
  <si>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</si>
  <si>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</si>
  <si>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</si>
  <si>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</si>
  <si>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</si>
  <si>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</si>
  <si>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</si>
  <si>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</si>
  <si>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</si>
  <si>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</si>
  <si>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</si>
  <si>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</si>
  <si>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</si>
  <si>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</si>
  <si>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</si>
  <si>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</si>
  <si>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</si>
  <si>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</si>
  <si>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</si>
  <si>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</si>
  <si>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</si>
  <si>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</si>
  <si>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</si>
  <si>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</si>
  <si>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</si>
  <si>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</si>
  <si>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</si>
  <si>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</si>
  <si>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</si>
  <si>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</si>
  <si>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</si>
  <si>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</si>
  <si>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</si>
  <si>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</si>
  <si>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</si>
  <si>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</si>
  <si>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</si>
  <si>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</si>
  <si>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</si>
  <si>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</si>
  <si>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</si>
  <si>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</si>
  <si>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</si>
  <si>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</si>
  <si>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</si>
  <si>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</si>
  <si>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</si>
  <si>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</si>
  <si>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</si>
  <si>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</si>
  <si>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</si>
  <si>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</si>
  <si>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</si>
  <si>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</si>
  <si>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</si>
  <si>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</si>
  <si>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</si>
  <si>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</si>
  <si>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</si>
  <si>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</si>
  <si>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</si>
  <si>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</si>
  <si>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</si>
  <si>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</si>
  <si>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</si>
  <si>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</si>
  <si>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</si>
  <si>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</si>
  <si>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</si>
  <si>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</si>
  <si>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</si>
  <si>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</si>
  <si>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</si>
  <si>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</si>
  <si>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</si>
  <si>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</si>
  <si>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</si>
  <si>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</si>
  <si>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</si>
  <si>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</si>
  <si>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</si>
  <si>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</si>
  <si>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</si>
  <si>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</si>
  <si>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</si>
  <si>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</si>
  <si>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</si>
  <si>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</si>
  <si>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</si>
  <si>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</si>
  <si>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</si>
  <si>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</si>
  <si>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</si>
  <si>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</si>
  <si>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</si>
  <si>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</si>
  <si>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</si>
  <si>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</si>
  <si>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</si>
  <si>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</si>
  <si>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</si>
  <si>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</si>
  <si>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</si>
  <si>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</si>
  <si>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</si>
  <si>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</si>
  <si>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</si>
  <si>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</si>
  <si>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</si>
  <si>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</si>
  <si>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</si>
  <si>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</si>
  <si>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</si>
  <si>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</si>
  <si>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</si>
  <si>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</si>
  <si>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</si>
  <si>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</si>
  <si>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</si>
  <si>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</si>
  <si>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</si>
  <si>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</si>
  <si>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</si>
  <si>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</si>
  <si>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</si>
  <si>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</si>
  <si>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</si>
  <si>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</si>
  <si>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</si>
  <si>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</si>
  <si>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</si>
  <si>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</si>
  <si>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</si>
  <si>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</si>
  <si>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</si>
  <si>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</si>
  <si>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</si>
  <si>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</si>
  <si>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</si>
  <si>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</si>
  <si>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</si>
  <si>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</si>
  <si>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</si>
  <si>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</si>
  <si>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</si>
  <si>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</si>
  <si>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</si>
  <si>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</si>
  <si>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</si>
  <si>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</si>
  <si>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</si>
  <si>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</si>
  <si>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</si>
  <si>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</si>
  <si>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</si>
  <si>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</si>
  <si>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</si>
  <si>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</si>
  <si>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</si>
  <si>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</si>
  <si>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</si>
  <si>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</si>
  <si>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</si>
  <si>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</si>
  <si>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</si>
  <si>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</si>
  <si>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</si>
  <si>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</si>
  <si>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</si>
  <si>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</si>
  <si>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</si>
  <si>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</si>
  <si>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</si>
  <si>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</si>
  <si>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</si>
  <si>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</si>
  <si>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</si>
  <si>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</si>
  <si>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</si>
  <si>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</si>
  <si>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</si>
  <si>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</si>
  <si>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</si>
  <si>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</si>
  <si>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</si>
  <si>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</si>
  <si>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</si>
  <si>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</si>
  <si>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</si>
  <si>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</si>
  <si>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</si>
  <si>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</si>
  <si>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</si>
  <si>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</si>
  <si>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</si>
  <si>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</si>
  <si>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</si>
  <si>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</si>
  <si>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</si>
  <si>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</si>
  <si>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</si>
  <si>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</si>
  <si>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</si>
  <si>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</si>
  <si>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</si>
  <si>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</si>
  <si>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</si>
  <si>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</si>
  <si>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</si>
  <si>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</si>
  <si>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</si>
  <si>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</si>
  <si>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</si>
  <si>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</si>
  <si>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</si>
  <si>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</si>
  <si>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</si>
  <si>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</si>
  <si>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</si>
  <si>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</si>
  <si>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</si>
  <si>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</si>
  <si>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</si>
  <si>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</si>
  <si>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</si>
  <si>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</si>
  <si>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</si>
  <si>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</si>
  <si>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</si>
  <si>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</si>
  <si>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</si>
  <si>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</si>
  <si>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</si>
  <si>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</si>
  <si>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</si>
  <si>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</si>
  <si>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</si>
  <si>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</si>
  <si>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</si>
  <si>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</si>
  <si>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</si>
  <si>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</si>
  <si>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</si>
  <si>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</si>
  <si>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</si>
  <si>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</si>
  <si>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</si>
  <si>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</si>
  <si>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</si>
  <si>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</si>
  <si>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</si>
  <si>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</si>
  <si>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</si>
  <si>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</si>
  <si>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</si>
  <si>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</si>
  <si>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</si>
  <si>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</si>
  <si>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</si>
  <si>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</si>
  <si>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</si>
  <si>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</si>
  <si>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</si>
  <si>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</si>
  <si>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</si>
  <si>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</si>
  <si>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</si>
  <si>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</si>
  <si>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</si>
  <si>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</si>
  <si>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</si>
  <si>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</si>
  <si>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</si>
  <si>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</si>
  <si>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</si>
  <si>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</si>
  <si>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</si>
  <si>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</si>
  <si>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</si>
  <si>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</si>
  <si>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</si>
  <si>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</si>
  <si>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</si>
  <si>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</si>
  <si>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</si>
  <si>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</si>
  <si>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</si>
  <si>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</si>
  <si>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</si>
  <si>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</si>
  <si>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</si>
  <si>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</si>
  <si>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</si>
  <si>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</si>
  <si>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</si>
  <si>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</si>
  <si>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</si>
  <si>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</si>
  <si>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</si>
  <si>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</si>
  <si>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</si>
  <si>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</si>
  <si>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</si>
  <si>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</si>
  <si>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</si>
  <si>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</si>
  <si>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</si>
  <si>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</si>
  <si>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</si>
  <si>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</si>
  <si>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</si>
  <si>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</si>
  <si>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</si>
  <si>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</si>
  <si>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</si>
  <si>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</si>
  <si>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</si>
  <si>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</si>
  <si>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</si>
  <si>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</si>
  <si>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</si>
  <si>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</si>
  <si>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</si>
  <si>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</si>
  <si>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</si>
  <si>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</si>
  <si>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</si>
  <si>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</si>
  <si>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</si>
  <si>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</si>
  <si>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</si>
  <si>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</si>
  <si>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</si>
  <si>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</si>
  <si>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</si>
  <si>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</si>
  <si>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</si>
  <si>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</si>
  <si>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</si>
  <si>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</si>
  <si>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</si>
  <si>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</si>
  <si>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</si>
  <si>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</si>
  <si>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</si>
  <si>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</si>
  <si>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</si>
  <si>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</si>
  <si>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</si>
  <si>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</si>
  <si>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</si>
  <si>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</si>
  <si>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</si>
  <si>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</si>
  <si>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</si>
  <si>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</si>
  <si>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</si>
  <si>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</si>
  <si>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</si>
  <si>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</si>
  <si>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</si>
  <si>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</si>
  <si>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</si>
  <si>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</si>
  <si>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</si>
  <si>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</si>
  <si>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</si>
  <si>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</si>
  <si>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</si>
  <si>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</si>
  <si>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</si>
  <si>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</si>
  <si>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</si>
  <si>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</si>
  <si>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</si>
  <si>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</si>
  <si>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</si>
  <si>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</si>
  <si>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</si>
  <si>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</si>
  <si>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</si>
  <si>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</si>
  <si>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</si>
  <si>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</si>
  <si>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</si>
  <si>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</si>
  <si>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</si>
  <si>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</si>
  <si>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</si>
  <si>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</si>
  <si>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</si>
  <si>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</si>
  <si>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</si>
  <si>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</si>
  <si>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</si>
  <si>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</si>
  <si>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</si>
  <si>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</si>
  <si>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</si>
  <si>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</si>
  <si>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</si>
  <si>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</si>
  <si>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</si>
  <si>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</si>
  <si>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</si>
  <si>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</si>
  <si>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</si>
  <si>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</si>
  <si>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</si>
  <si>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</si>
  <si>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</si>
  <si>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</si>
  <si>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</si>
  <si>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</si>
  <si>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</si>
  <si>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</si>
  <si>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</si>
  <si>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</si>
  <si>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</si>
  <si>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</si>
  <si>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</si>
  <si>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</si>
  <si>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</si>
  <si>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</si>
  <si>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</si>
  <si>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</si>
  <si>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</si>
  <si>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</si>
  <si>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</si>
  <si>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</si>
  <si>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</si>
  <si>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</si>
  <si>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</si>
  <si>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</si>
  <si>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</si>
  <si>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</si>
  <si>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</si>
  <si>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</si>
  <si>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</si>
  <si>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</si>
  <si>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</si>
  <si>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</si>
  <si>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</si>
  <si>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</si>
  <si>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</si>
  <si>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</si>
  <si>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</si>
  <si>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</si>
  <si>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</si>
  <si>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</si>
  <si>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</si>
  <si>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</si>
  <si>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</si>
  <si>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</si>
  <si>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</si>
  <si>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</si>
  <si>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</si>
  <si>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</si>
  <si>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</si>
  <si>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</si>
  <si>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</si>
  <si>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</si>
  <si>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</si>
  <si>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</si>
  <si>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</si>
  <si>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</si>
  <si>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</si>
  <si>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</si>
  <si>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</si>
  <si>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</si>
  <si>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</si>
  <si>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</si>
  <si>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</si>
  <si>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</si>
  <si>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</si>
  <si>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</si>
  <si>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</si>
  <si>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</si>
  <si>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</si>
  <si>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</si>
  <si>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</si>
  <si>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</si>
  <si>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</si>
  <si>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</si>
  <si>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</si>
  <si>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</si>
  <si>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</si>
  <si>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</si>
  <si>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</si>
  <si>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</si>
  <si>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</si>
  <si>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</si>
  <si>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</si>
  <si>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</si>
  <si>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</si>
  <si>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</si>
  <si>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</si>
  <si>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</si>
  <si>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</si>
  <si>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</si>
  <si>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</si>
  <si>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</si>
  <si>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</si>
  <si>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</si>
  <si>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</si>
  <si>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</si>
  <si>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</si>
  <si>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</si>
  <si>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</si>
  <si>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</si>
  <si>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</si>
  <si>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</si>
  <si>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</si>
  <si>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</si>
  <si>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</si>
  <si>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</si>
  <si>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</si>
  <si>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</si>
  <si>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</si>
  <si>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</si>
  <si>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</si>
  <si>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</si>
  <si>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</si>
  <si>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</si>
  <si>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</si>
  <si>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</si>
  <si>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</si>
  <si>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</si>
  <si>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</si>
  <si>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</si>
  <si>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</si>
  <si>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</si>
  <si>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</si>
  <si>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</si>
  <si>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</si>
  <si>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</si>
  <si>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</si>
  <si>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</si>
  <si>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</si>
  <si>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</si>
  <si>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</si>
  <si>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</si>
  <si>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</si>
  <si>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</si>
  <si>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</si>
  <si>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</si>
  <si>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</si>
  <si>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</si>
  <si>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</si>
  <si>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</si>
  <si>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</si>
  <si>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</si>
  <si>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</si>
  <si>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</si>
  <si>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</si>
  <si>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</si>
  <si>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</si>
  <si>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</si>
  <si>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</si>
  <si>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</si>
  <si>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</si>
  <si>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</si>
  <si>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</si>
  <si>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</si>
  <si>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</si>
  <si>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</si>
  <si>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</si>
  <si>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</si>
  <si>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</si>
  <si>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</si>
  <si>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</si>
  <si>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</si>
  <si>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</si>
  <si>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</si>
  <si>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</si>
  <si>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</si>
  <si>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</si>
  <si>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</si>
  <si>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</si>
  <si>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</si>
  <si>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</si>
  <si>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</si>
  <si>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</si>
  <si>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</si>
  <si>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</si>
  <si>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</si>
  <si>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</si>
  <si>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</si>
  <si>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</si>
  <si>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</si>
  <si>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</si>
  <si>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</si>
  <si>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</si>
  <si>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</si>
  <si>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</si>
  <si>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</si>
  <si>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</si>
  <si>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</si>
  <si>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</si>
  <si>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</si>
  <si>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</si>
  <si>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</si>
  <si>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</si>
  <si>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</si>
  <si>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</si>
  <si>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</si>
  <si>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</si>
  <si>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</si>
  <si>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</si>
  <si>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</si>
  <si>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</si>
  <si>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</si>
  <si>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</si>
  <si>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</si>
  <si>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</si>
  <si>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</si>
  <si>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</si>
  <si>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</si>
  <si>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</si>
  <si>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</si>
  <si>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</si>
  <si>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</si>
  <si>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</si>
  <si>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</si>
  <si>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</si>
  <si>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</si>
  <si>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</si>
  <si>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</si>
  <si>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</si>
  <si>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</si>
  <si>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</si>
  <si>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</si>
  <si>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</si>
  <si>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</si>
  <si>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</si>
  <si>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</si>
  <si>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</si>
  <si>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</si>
  <si>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</si>
  <si>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</si>
  <si>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</si>
  <si>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</si>
  <si>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</si>
  <si>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</si>
  <si>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</si>
  <si>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</si>
  <si>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</si>
  <si>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</si>
  <si>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</si>
  <si>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</si>
  <si>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</si>
  <si>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</si>
  <si>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</si>
  <si>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</si>
  <si>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</si>
  <si>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</si>
  <si>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</si>
  <si>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</si>
  <si>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</si>
  <si>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</si>
  <si>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</si>
  <si>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</si>
  <si>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</si>
  <si>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</si>
  <si>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</si>
  <si>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</si>
  <si>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</si>
  <si>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</si>
  <si>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</si>
  <si>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</si>
  <si>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</si>
  <si>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</si>
  <si>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</si>
  <si>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</si>
  <si>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</si>
  <si>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</si>
  <si>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</si>
  <si>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</si>
  <si>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</si>
  <si>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</si>
  <si>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</si>
  <si>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</si>
  <si>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</si>
  <si>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</si>
  <si>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</si>
  <si>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</si>
  <si>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</si>
  <si>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</si>
  <si>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</si>
  <si>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</si>
  <si>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</si>
  <si>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</si>
  <si>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</si>
  <si>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</si>
  <si>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</si>
  <si>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</si>
  <si>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</si>
  <si>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</si>
  <si>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</si>
  <si>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</si>
  <si>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</si>
  <si>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</si>
  <si>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</si>
  <si>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</si>
  <si>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</si>
  <si>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</si>
  <si>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</si>
  <si>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</si>
  <si>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</si>
  <si>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</si>
  <si>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</si>
  <si>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</si>
  <si>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</si>
  <si>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</si>
  <si>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</si>
  <si>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</si>
  <si>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</si>
  <si>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</si>
  <si>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</si>
  <si>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</si>
  <si>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</si>
  <si>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</si>
  <si>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</si>
  <si>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</si>
  <si>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</si>
  <si>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</si>
  <si>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</si>
  <si>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</si>
  <si>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</si>
  <si>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</si>
  <si>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</si>
  <si>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</si>
  <si>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</si>
  <si>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</si>
  <si>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</si>
  <si>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</si>
  <si>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</si>
  <si>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</si>
  <si>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</si>
  <si>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</si>
  <si>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</si>
  <si>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</si>
  <si>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</si>
  <si>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</si>
  <si>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</si>
  <si>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</si>
  <si>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</si>
  <si>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</si>
  <si>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</si>
  <si>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</si>
  <si>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</si>
  <si>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</si>
  <si>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</si>
  <si>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</si>
  <si>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</si>
  <si>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</si>
  <si>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</si>
  <si>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</si>
  <si>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</si>
  <si>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</si>
  <si>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</si>
  <si>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</si>
  <si>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</si>
  <si>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</si>
  <si>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</si>
  <si>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</si>
  <si>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</si>
  <si>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</si>
  <si>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</si>
  <si>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</si>
  <si>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</si>
  <si>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</si>
  <si>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</si>
  <si>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</si>
  <si>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</si>
  <si>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</si>
  <si>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</si>
  <si>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</si>
  <si>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</si>
  <si>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</si>
  <si>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</si>
  <si>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</si>
  <si>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</si>
  <si>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</si>
  <si>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</si>
  <si>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</si>
  <si>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</si>
  <si>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</si>
  <si>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</si>
  <si>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</si>
  <si>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</si>
  <si>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</si>
  <si>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</si>
  <si>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</si>
  <si>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</si>
  <si>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</si>
  <si>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</si>
  <si>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</si>
  <si>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</si>
  <si>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</si>
  <si>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</si>
  <si>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</si>
  <si>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</si>
  <si>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</si>
  <si>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</si>
  <si>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</si>
  <si>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</si>
  <si>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</si>
  <si>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</si>
  <si>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</si>
  <si>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</si>
  <si>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</si>
  <si>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</si>
  <si>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</si>
  <si>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</si>
  <si>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</si>
  <si>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</si>
  <si>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</si>
  <si>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</si>
  <si>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</si>
  <si>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</si>
  <si>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</si>
  <si>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</si>
  <si>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</si>
  <si>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</si>
  <si>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</si>
  <si>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</si>
  <si>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</si>
  <si>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</si>
  <si>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</si>
  <si>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</si>
  <si>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</si>
  <si>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</si>
  <si>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</si>
  <si>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</si>
  <si>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</si>
  <si>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</si>
  <si>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</si>
  <si>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</si>
  <si>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</si>
  <si>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</si>
  <si>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</si>
  <si>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</si>
  <si>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</si>
  <si>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</si>
  <si>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</si>
  <si>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</si>
  <si>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</si>
  <si>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</si>
  <si>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</si>
  <si>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</si>
  <si>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</si>
  <si>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</si>
  <si>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</si>
  <si>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</si>
  <si>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</si>
  <si>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</si>
  <si>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</si>
  <si>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</si>
  <si>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</si>
  <si>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</si>
  <si>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</si>
  <si>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</si>
  <si>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</si>
  <si>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</si>
  <si>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</si>
  <si>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</si>
  <si>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</si>
  <si>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</si>
  <si>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</si>
  <si>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</si>
  <si>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</si>
  <si>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</si>
  <si>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</si>
  <si>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</si>
  <si>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</si>
  <si>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</si>
  <si>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</si>
  <si>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</si>
  <si>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</si>
  <si>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</si>
  <si>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</si>
  <si>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</si>
  <si>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</si>
  <si>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</si>
  <si>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</si>
  <si>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</si>
  <si>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</si>
  <si>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</si>
  <si>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</si>
  <si>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</si>
  <si>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</si>
  <si>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</si>
  <si>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</si>
  <si>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</si>
  <si>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</si>
  <si>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</si>
  <si>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</si>
  <si>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</si>
  <si>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</si>
  <si>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</si>
  <si>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</si>
  <si>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</si>
  <si>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</si>
  <si>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</si>
  <si>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</si>
  <si>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</si>
  <si>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</si>
  <si>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</si>
  <si>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</si>
  <si>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</si>
  <si>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</si>
  <si>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</si>
  <si>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</si>
  <si>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</si>
  <si>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</si>
  <si>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</si>
  <si>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</si>
  <si>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</si>
  <si>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</si>
  <si>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</si>
  <si>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</si>
  <si>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</si>
  <si>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</si>
  <si>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</si>
  <si>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</si>
  <si>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</si>
  <si>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</si>
  <si>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</si>
  <si>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</si>
  <si>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</si>
  <si>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</si>
  <si>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</si>
  <si>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</si>
  <si>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</si>
  <si>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</si>
  <si>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</si>
  <si>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</si>
  <si>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</si>
  <si>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</si>
  <si>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</si>
  <si>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</si>
  <si>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</si>
  <si>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</si>
  <si>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</si>
  <si>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</si>
  <si>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</si>
  <si>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</si>
  <si>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</si>
  <si>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</si>
  <si>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</si>
  <si>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</si>
  <si>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</si>
  <si>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</si>
  <si>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</si>
  <si>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</si>
  <si>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</si>
  <si>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</si>
  <si>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</si>
  <si>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</si>
  <si>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</si>
  <si>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</si>
  <si>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</si>
  <si>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</si>
  <si>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</si>
  <si>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</si>
  <si>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</si>
  <si>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</si>
  <si>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</si>
  <si>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</si>
  <si>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</si>
  <si>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</si>
  <si>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</si>
  <si>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</si>
  <si>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</si>
  <si>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</si>
  <si>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</si>
  <si>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</si>
  <si>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</si>
  <si>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</si>
  <si>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</si>
  <si>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</si>
  <si>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</si>
  <si>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</si>
  <si>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</si>
  <si>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</si>
  <si>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</si>
  <si>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</si>
  <si>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</si>
  <si>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</si>
  <si>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</si>
  <si>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</si>
  <si>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</si>
  <si>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</si>
  <si>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</si>
  <si>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</si>
  <si>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</si>
  <si>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</si>
  <si>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</si>
  <si>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</si>
  <si>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</si>
  <si>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</si>
  <si>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</si>
  <si>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</si>
  <si>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</si>
  <si>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</si>
  <si>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</si>
  <si>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</si>
  <si>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</si>
  <si>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</si>
  <si>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</si>
  <si>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</si>
  <si>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</si>
  <si>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</si>
  <si>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</si>
  <si>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</si>
  <si>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</si>
  <si>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</si>
  <si>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</si>
  <si>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</si>
  <si>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</si>
  <si>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</si>
  <si>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</si>
  <si>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</si>
  <si>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</si>
  <si>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</si>
  <si>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</si>
  <si>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</si>
  <si>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</si>
  <si>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</si>
  <si>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</si>
  <si>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</si>
  <si>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</si>
  <si>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</si>
  <si>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</si>
  <si>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</si>
  <si>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</si>
  <si>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</si>
  <si>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</si>
  <si>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</si>
  <si>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</si>
  <si>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</si>
  <si>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</si>
  <si>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</si>
  <si>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</si>
  <si>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</si>
  <si>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</si>
  <si>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</si>
  <si>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</si>
  <si>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</si>
  <si>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</si>
  <si>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</si>
  <si>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</si>
  <si>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</si>
  <si>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</si>
  <si>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</si>
  <si>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</si>
  <si>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</si>
  <si>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</si>
  <si>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</si>
  <si>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</si>
  <si>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</si>
  <si>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</si>
  <si>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</si>
  <si>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</si>
  <si>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</si>
  <si>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</si>
  <si>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</si>
  <si>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</si>
  <si>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</si>
  <si>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</si>
  <si>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</si>
  <si>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</si>
  <si>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</si>
  <si>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</si>
  <si>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</si>
  <si>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</si>
  <si>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</si>
  <si>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</si>
  <si>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</si>
  <si>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</si>
  <si>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</si>
  <si>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</si>
  <si>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</si>
  <si>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</si>
  <si>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</si>
  <si>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</si>
  <si>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</si>
  <si>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</si>
  <si>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</si>
  <si>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</si>
  <si>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</si>
  <si>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</si>
  <si>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</si>
  <si>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</si>
  <si>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</si>
  <si>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</si>
  <si>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</si>
  <si>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</si>
  <si>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</si>
  <si>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</si>
  <si>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</si>
  <si>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</si>
  <si>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</si>
  <si>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</si>
  <si>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</si>
  <si>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</si>
  <si>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</si>
  <si>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</si>
  <si>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</si>
  <si>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</si>
  <si>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</si>
  <si>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</si>
  <si>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</si>
  <si>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</si>
  <si>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</si>
  <si>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</si>
  <si>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</si>
  <si>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</si>
  <si>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</si>
  <si>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</si>
  <si>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</si>
  <si>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</si>
  <si>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</si>
  <si>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</si>
  <si>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</si>
  <si>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</si>
  <si>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</si>
  <si>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</si>
  <si>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</si>
  <si>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</si>
  <si>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</si>
  <si>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</si>
  <si>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</si>
  <si>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</si>
  <si>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</si>
  <si>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</si>
  <si>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</si>
  <si>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</si>
  <si>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</si>
  <si>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</si>
  <si>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</si>
  <si>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</si>
  <si>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</si>
  <si>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</si>
  <si>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</si>
  <si>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</si>
  <si>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</si>
  <si>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</si>
  <si>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</si>
  <si>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</si>
  <si>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</si>
  <si>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</si>
  <si>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</si>
  <si>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</si>
  <si>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</si>
  <si>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</si>
  <si>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</si>
  <si>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</si>
  <si>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</si>
  <si>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</si>
  <si>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</si>
  <si>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</si>
  <si>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</si>
  <si>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</si>
  <si>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</si>
  <si>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</si>
  <si>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</si>
  <si>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</si>
  <si>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</si>
  <si>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</si>
  <si>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</si>
  <si>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</si>
  <si>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</si>
  <si>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</si>
  <si>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</si>
  <si>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</si>
  <si>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</si>
  <si>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</si>
  <si>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</si>
  <si>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</si>
  <si>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</si>
  <si>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</si>
  <si>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</si>
  <si>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</si>
  <si>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</si>
  <si>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</si>
  <si>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</si>
  <si>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</si>
  <si>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</si>
  <si>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</si>
  <si>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</si>
  <si>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</si>
  <si>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</si>
  <si>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</si>
  <si>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</si>
  <si>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</si>
  <si>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</si>
  <si>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</si>
  <si>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</si>
  <si>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</si>
  <si>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</si>
  <si>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</si>
  <si>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</si>
  <si>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</si>
  <si>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</si>
  <si>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</si>
  <si>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</si>
  <si>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</si>
  <si>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</si>
  <si>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</si>
  <si>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</si>
  <si>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</si>
  <si>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</si>
  <si>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</si>
  <si>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</si>
  <si>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</si>
  <si>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</si>
  <si>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</si>
  <si>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</si>
  <si>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</si>
  <si>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</si>
  <si>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</si>
  <si>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</si>
  <si>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</si>
  <si>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</si>
  <si>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</si>
  <si>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</si>
  <si>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</si>
  <si>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</si>
  <si>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</si>
  <si>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</si>
  <si>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</si>
  <si>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</si>
  <si>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</si>
  <si>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</si>
  <si>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</si>
  <si>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</si>
  <si>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</si>
  <si>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</si>
  <si>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</si>
  <si>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</si>
  <si>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</si>
  <si>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</si>
  <si>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</si>
  <si>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</si>
  <si>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</si>
  <si>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</si>
  <si>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</si>
  <si>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</si>
  <si>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</si>
  <si>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</si>
  <si>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</si>
  <si>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</si>
  <si>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</si>
  <si>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</si>
  <si>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</si>
  <si>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</si>
  <si>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</si>
  <si>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</si>
  <si>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</si>
  <si>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</si>
  <si>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</si>
  <si>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</si>
  <si>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</si>
  <si>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</si>
  <si>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</si>
  <si>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</si>
  <si>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</si>
  <si>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</si>
  <si>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</si>
  <si>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</si>
  <si>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</si>
  <si>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</si>
  <si>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</si>
  <si>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</si>
  <si>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</si>
  <si>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</si>
  <si>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</si>
  <si>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</si>
  <si>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</si>
  <si>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</si>
  <si>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</si>
  <si>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</si>
  <si>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</si>
  <si>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</si>
  <si>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</si>
  <si>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</si>
  <si>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</si>
  <si>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</si>
  <si>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</si>
  <si>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</si>
  <si>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</si>
  <si>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</si>
  <si>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</si>
  <si>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</si>
  <si>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</si>
  <si>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</si>
  <si>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</si>
  <si>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</si>
  <si>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</si>
  <si>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</si>
  <si>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</si>
  <si>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</si>
  <si>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</si>
  <si>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</si>
  <si>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</si>
  <si>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</si>
  <si>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</si>
  <si>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</si>
  <si>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</si>
  <si>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</si>
  <si>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</si>
  <si>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</si>
  <si>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</si>
  <si>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</si>
  <si>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</si>
  <si>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</si>
  <si>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</si>
  <si>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</si>
  <si>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</si>
  <si>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</si>
  <si>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</si>
  <si>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</si>
  <si>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</si>
  <si>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</si>
  <si>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</si>
  <si>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</si>
  <si>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</si>
  <si>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</si>
  <si>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</si>
  <si>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</si>
  <si>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</si>
  <si>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</si>
  <si>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</si>
  <si>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</si>
  <si>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</si>
  <si>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</si>
  <si>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</si>
  <si>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</si>
  <si>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</si>
  <si>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</si>
  <si>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</si>
  <si>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</si>
  <si>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</si>
  <si>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</si>
  <si>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</si>
  <si>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</si>
  <si>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</si>
  <si>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</si>
  <si>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</si>
  <si>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</si>
  <si>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</si>
  <si>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</si>
  <si>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</si>
  <si>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</si>
  <si>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</si>
  <si>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</si>
  <si>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</si>
  <si>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</si>
  <si>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</si>
  <si>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</si>
  <si>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</si>
  <si>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</si>
  <si>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</si>
  <si>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</si>
  <si>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</si>
  <si>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</si>
  <si>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</si>
  <si>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</si>
  <si>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</si>
  <si>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</si>
  <si>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</si>
  <si>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</si>
  <si>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</si>
  <si>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</si>
  <si>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</si>
  <si>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</si>
  <si>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</si>
  <si>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</si>
  <si>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</si>
  <si>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</si>
  <si>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</si>
  <si>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</si>
  <si>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</si>
  <si>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</si>
  <si>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</si>
  <si>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</si>
  <si>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</si>
  <si>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</si>
  <si>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</si>
  <si>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</si>
  <si>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</si>
  <si>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</si>
  <si>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</si>
  <si>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</si>
  <si>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</si>
  <si>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</si>
  <si>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</si>
  <si>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</si>
  <si>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</si>
  <si>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</si>
  <si>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</si>
  <si>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</si>
  <si>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</si>
  <si>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</si>
  <si>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</si>
  <si>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</si>
  <si>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</si>
  <si>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</si>
  <si>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</si>
  <si>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</si>
  <si>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</si>
  <si>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</si>
  <si>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</si>
  <si>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</si>
  <si>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</si>
  <si>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</si>
  <si>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</si>
  <si>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</si>
  <si>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</si>
  <si>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</si>
  <si>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</si>
  <si>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</si>
  <si>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</si>
  <si>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</si>
  <si>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</si>
  <si>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</si>
  <si>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</si>
  <si>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</si>
  <si>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</si>
  <si>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</si>
  <si>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</si>
  <si>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</si>
  <si>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</si>
  <si>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</si>
  <si>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</si>
  <si>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</si>
  <si>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</si>
  <si>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</si>
  <si>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</si>
  <si>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</si>
  <si>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</si>
  <si>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</si>
  <si>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</si>
  <si>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</si>
  <si>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</si>
  <si>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</si>
  <si>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</si>
  <si>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</si>
  <si>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</si>
  <si>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</si>
  <si>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</si>
  <si>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</si>
  <si>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</si>
  <si>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</si>
  <si>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</si>
  <si>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</si>
  <si>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</si>
  <si>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</si>
  <si>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</si>
  <si>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</si>
  <si>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</si>
  <si>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</si>
  <si>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</si>
  <si>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</si>
  <si>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</si>
  <si>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</si>
  <si>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</si>
  <si>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</si>
  <si>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</si>
  <si>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</si>
  <si>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</si>
  <si>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</si>
  <si>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</si>
  <si>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</si>
  <si>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</si>
  <si>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</si>
  <si>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</si>
  <si>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</si>
  <si>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</si>
  <si>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</si>
  <si>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</si>
  <si>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</si>
  <si>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</si>
  <si>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</si>
  <si>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</si>
  <si>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</si>
  <si>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</si>
  <si>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</si>
  <si>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</si>
  <si>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</si>
  <si>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</si>
  <si>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</si>
  <si>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</si>
  <si>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</si>
  <si>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</si>
  <si>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</si>
  <si>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</si>
  <si>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</si>
  <si>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</si>
  <si>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</si>
  <si>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</si>
  <si>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</si>
  <si>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</si>
  <si>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</si>
  <si>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</si>
  <si>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</si>
  <si>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</si>
  <si>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</si>
  <si>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</si>
  <si>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</si>
  <si>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</si>
  <si>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</si>
  <si>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</si>
  <si>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</si>
  <si>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</si>
  <si>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</si>
  <si>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</si>
  <si>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</si>
  <si>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</si>
  <si>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</si>
  <si>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</si>
  <si>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</si>
  <si>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</si>
  <si>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</si>
  <si>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</si>
  <si>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</si>
  <si>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</si>
  <si>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</si>
  <si>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</si>
  <si>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</si>
  <si>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</si>
  <si>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</si>
  <si>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</si>
  <si>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</si>
  <si>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</si>
  <si>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</si>
  <si>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</si>
  <si>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</si>
  <si>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</si>
  <si>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</si>
  <si>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</si>
  <si>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</si>
  <si>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</si>
  <si>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</si>
  <si>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</si>
  <si>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</si>
  <si>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</si>
  <si>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</si>
  <si>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</si>
  <si>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</si>
  <si>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</si>
  <si>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</si>
  <si>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</si>
  <si>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</si>
  <si>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</si>
  <si>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</si>
  <si>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</si>
  <si>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</si>
  <si>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</si>
  <si>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</si>
  <si>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</si>
  <si>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</si>
  <si>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</si>
  <si>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</si>
  <si>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</si>
  <si>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</si>
  <si>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</si>
  <si>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</si>
  <si>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</si>
  <si>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</si>
  <si>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</si>
  <si>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</si>
  <si>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</si>
  <si>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</si>
  <si>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</si>
  <si>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</si>
  <si>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</si>
  <si>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</si>
  <si>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</si>
  <si>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</si>
  <si>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</si>
  <si>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</si>
  <si>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</si>
  <si>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</si>
  <si>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</si>
  <si>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</si>
  <si>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</si>
  <si>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</si>
  <si>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</si>
  <si>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</si>
  <si>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</si>
  <si>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</si>
  <si>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</si>
  <si>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</si>
  <si>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</si>
  <si>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</si>
  <si>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</si>
  <si>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</si>
  <si>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</si>
  <si>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</si>
  <si>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</si>
  <si>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</si>
  <si>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</si>
  <si>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</si>
  <si>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</si>
  <si>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</si>
  <si>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</si>
  <si>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</si>
  <si>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</si>
  <si>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</si>
  <si>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</si>
  <si>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</si>
  <si>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</si>
  <si>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</si>
  <si>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</si>
  <si>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</si>
  <si>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</si>
  <si>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</si>
  <si>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</si>
  <si>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</si>
  <si>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</si>
  <si>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</si>
  <si>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</si>
  <si>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</si>
  <si>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</si>
  <si>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</si>
  <si>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</si>
  <si>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</si>
  <si>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</si>
  <si>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</si>
  <si>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</si>
  <si>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</si>
  <si>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</si>
  <si>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</si>
  <si>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</si>
  <si>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</si>
  <si>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</si>
  <si>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</si>
  <si>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</si>
  <si>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</si>
  <si>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</si>
  <si>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</si>
  <si>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</si>
  <si>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</si>
  <si>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</si>
  <si>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</si>
  <si>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</si>
  <si>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</si>
  <si>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</si>
  <si>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</si>
  <si>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</si>
  <si>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</si>
  <si>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</si>
  <si>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</si>
  <si>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</si>
  <si>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</si>
  <si>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</si>
  <si>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</si>
  <si>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</si>
  <si>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</si>
  <si>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</si>
  <si>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</si>
  <si>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</si>
  <si>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</si>
  <si>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</si>
  <si>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</si>
  <si>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</si>
  <si>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</si>
  <si>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</si>
  <si>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</si>
  <si>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</si>
  <si>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</si>
  <si>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</si>
  <si>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</si>
  <si>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</si>
  <si>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</si>
  <si>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</si>
  <si>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</si>
  <si>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</si>
  <si>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</si>
  <si>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</si>
  <si>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</si>
  <si>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</si>
  <si>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</si>
  <si>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</si>
  <si>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</si>
  <si>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</si>
  <si>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</si>
  <si>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</si>
  <si>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</si>
  <si>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</si>
  <si>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</si>
  <si>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</si>
  <si>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</si>
  <si>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</si>
  <si>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</si>
  <si>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</si>
  <si>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</si>
  <si>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</si>
  <si>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</si>
  <si>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</si>
  <si>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</si>
  <si>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</si>
  <si>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</si>
  <si>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</si>
  <si>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</si>
  <si>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</si>
  <si>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</si>
  <si>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</si>
  <si>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</si>
  <si>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</si>
  <si>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</si>
  <si>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</si>
  <si>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</si>
  <si>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</si>
  <si>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</si>
  <si>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</si>
  <si>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</si>
  <si>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</si>
  <si>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</si>
  <si>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</si>
  <si>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</si>
  <si>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</si>
  <si>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</si>
  <si>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</si>
  <si>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</si>
  <si>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</si>
  <si>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</si>
  <si>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</si>
  <si>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</si>
  <si>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</si>
  <si>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</si>
  <si>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</si>
  <si>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</si>
  <si>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</si>
  <si>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</si>
  <si>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</si>
  <si>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</si>
  <si>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</si>
  <si>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</si>
  <si>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</si>
  <si>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</si>
  <si>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</si>
  <si>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</si>
  <si>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</si>
  <si>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</si>
  <si>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</si>
  <si>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</si>
  <si>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</si>
  <si>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</si>
  <si>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</si>
  <si>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</si>
  <si>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</si>
  <si>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</si>
  <si>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</si>
  <si>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</si>
  <si>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</si>
  <si>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</si>
  <si>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</si>
  <si>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</si>
  <si>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</si>
  <si>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</si>
  <si>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</si>
  <si>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</si>
  <si>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</si>
  <si>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</si>
  <si>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</si>
  <si>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</si>
  <si>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PCM-20251112-00001168</t>
  </si>
  <si>
    <t xml:space="preserve">ETA 20 min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</si>
  <si>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</si>
  <si>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</si>
  <si>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</si>
  <si>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</si>
  <si>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</si>
  <si>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</si>
  <si>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PCM-20251112-00001355</t>
  </si>
  <si>
    <t>Emergency</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</si>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</sst>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310.6547731481478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45973.603199074074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45973.603199074074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45973.603199074074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45973.603199074074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45973.603199074074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45973.603199074074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45973.603199074074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45973.603199074074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45973.603199074074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45973.603199074074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45973.603199074074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45973.603199074074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45973.603199074074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45973.603199074074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45973.603199074074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45973.603199074074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45973.603199074074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45973.603199074074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45973.603199074074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45973.603199074074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45973.603199074074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45973.603199074074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45973.603199074074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45973.603199074074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45973.603199074074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45973.603199074074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45973.603199074074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45973.603199074074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45973.603199074074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45973.603199074074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45973.603199074074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45973.603199074074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45973.603199074074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45973.603199074074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45973.603199074074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45973.603199074074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45973.603199074074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45973.603199074074</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45973.603199074074</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45973.603199074074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45973.603199074074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45973.603199074074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45973.603199074074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45973.603199074074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45973.603199074074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45973.603199074074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45973.603199074074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45973.603199074074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45973.603199074074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45973.603199074074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45973.603199074074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45973.603199074074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45973.603199074074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45973.603199074074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45973.603199074074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45973.603199074074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45973.603199074074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45973.603199074074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45973.603199074074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45973.603199074074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45973.603199074074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45973.603199074074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45973.603199074074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45973.603199074074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45973.603199074074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45973.603199074074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45973.603199074074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45973.603199074074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45973.603199074074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45973.603199074074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45973.603199074074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45973.603199074074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45973.603199074074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45973.603199074074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45973.603199074074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45973.603199074074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45973.603199074074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45973.603199074074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45973.603199074074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45973.603199074074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45973.603199074074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45973.603199074074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45973.603199074074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45973.603199074074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45973.603199074074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45973.603199074074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45973.603199074074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45973.603199074074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45973.603199074074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45973.603199074074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45973.603199074074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45973.603199074074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45973.603199074074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45973.603199074074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45973.603199074074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45973.603199074074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45973.603199074074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45973.603199074074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45973.603199074074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45973.603199074074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45973.603199074074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45973.603199074074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45973.603199074074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45973.603199074074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45973.603199074074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45973.603199074074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45973.603199074074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45973.603199074074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45973.603199074074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45973.603199074074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45973.603199074074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45973.603199074074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45973.603199074074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45973.603199074074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45973.603199074074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45973.603199074074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45973.603199074074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45973.603199074074</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148.60336111111246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9.8731481484719552E-2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3.9587962965015322E-2</v>
      </c>
      <c r="H5" s="104">
        <v>45973.55736111111</v>
      </c>
      <c r="I5" s="18" t="str">
        <f>IFERROR(VLOOKUP(D5,DB!A:F,6,0),"")</f>
        <v>Generator-SG</v>
      </c>
      <c r="J5" s="18" t="str">
        <f>IFERROR(VLOOKUP(D5,DB!A:G,7,0),"")</f>
        <v>Weak</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23401</v>
      </c>
      <c r="E6" s="103" t="s">
        <v>39021</v>
      </c>
      <c r="F6" s="104">
        <v>45973.517893518518</v>
      </c>
      <c r="G6" s="105">
        <f t="shared" ca="1" si="1"/>
        <v>8.5305555556260515E-2</v>
      </c>
      <c r="H6" s="165">
        <v>45973.549317129633</v>
      </c>
      <c r="I6" s="18" t="str">
        <f>IFERROR(VLOOKUP(D6,DB!A:F,6,0),"")</f>
        <v>SCECO</v>
      </c>
      <c r="J6" s="18" t="str">
        <f>IFERROR(VLOOKUP(D6,DB!A:G,7,0),"")</f>
        <v>Vandalized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45973.603199074074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45973.603199074074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45973.603199074074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45973.603199074074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45973.603199074074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45973.603199074074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45973.603199074074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45973.603199074074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45973.603199074074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45973.603199074074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45973.603199074074</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45973.603199074074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45973.603199074074</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45973.603199074074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45973.603199074074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45973.603199074074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45973.603199074074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45973.603199074074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45973.603199074074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45973.603199074074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45973.603199074074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45973.603199074074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45973.603199074074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45973.603199074074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45973.603199074074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45973.603199074074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45973.603199074074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45973.603199074074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45973.603199074074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45973.603199074074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45973.603199074074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45973.603199074074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45973.603199074074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45973.603199074074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45973.603199074074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45973.603199074074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45973.603199074074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45973.603199074074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45973.603199074074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45973.603199074074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45973.603199074074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45973.603199074074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45973.603199074074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45973.603199074074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45973.603199074074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45973.603199074074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45973.603199074074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45973.603199074074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45973.603199074074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45973.603199074074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45973.603199074074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45973.603199074074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45973.603199074074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45973.603199074074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45973.603199074074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45973.603199074074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45973.603199074074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45973.603199074074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45973.603199074074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45973.603199074074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45973.603199074074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45973.603199074074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45973.603199074074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45973.603199074074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45973.603199074074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45973.603199074074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45973.603199074074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45973.603199074074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45973.603199074074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45973.603199074074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45973.603199074074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45973.603199074074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45973.603199074074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45973.603199074074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45973.603199074074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45973.603199074074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45973.603199074074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45973.603199074074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45973.603199074074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45973.603199074074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45973.603199074074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45973.603199074074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45973.603199074074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45973.603199074074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45973.603199074074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45973.603199074074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45973.603199074074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45973.603199074074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45973.603199074074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45973.603199074074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45973.603199074074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45973.603199074074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45973.603199074074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45973.603199074074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45973.603199074074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45973.603199074074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45973.603199074074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45973.603199074074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45973.603199074074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45973.603199074074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45973.603199074074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45973.603199074074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45973.603199074074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45973.603199074074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45973.603199074074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45973.603199074074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45973.603199074074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45973.603199074074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45973.603199074074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45973.603199074074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45973.603199074074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45973.603199074074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45973.603199074074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45973.603199074074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45973.603199074074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45973.603199074074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45973.603199074074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45973.603199074074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45973.603199074074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45973.603199074074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45973.603199074074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45973.603199074074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45973.603199074074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45973.603199074074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45973.603199074074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45973.603199074074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45973.603199074074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45973.603199074074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45973.603199074074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45973.603199074074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45973.603199074074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45973.603199074074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45973.603199074074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45973.603199074074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45973.603199074074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45973.603199074074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45973.603199074074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45973.603199074074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45973.603199074074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45973.603199074074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45973.603199074074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45973.603199074074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45973.603199074074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45973.603199074074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45973.603199074074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45973.603199074074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45973.603199074074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45973.603199074074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45973.603199074074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45973.603199074074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45973.603199074074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45973.603199074074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45973.603199074074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45973.603199074074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45973.603199074074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45973.603199074074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45973.603199074074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45973.603199074074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45973.603199074074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45973.603199074074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45973.603199074074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45973.603199074074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45973.603199074074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45973.603199074074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45973.603199074074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45973.603199074074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45973.603199074074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45973.603199074074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45973.603199074074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45973.603199074074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45973.603199074074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45973.603199074074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45973.603199074074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45973.603199074074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45973.603199074074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45973.603199074074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45973.603199074074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45973.603199074074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45973.603199074074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45973.603199074074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45973.603199074074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45973.603199074074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45973.603199074074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45973.603199074074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45973.603199074074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45973.603199074074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45973.603199074074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45973.603199074074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45973.603199074074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45973.603199074074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45973.603199074074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45973.603199074074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45973.603199074074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45973.603199074074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45973.603199074074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45973.603199074074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45973.603199074074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45973.603199074074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45973.603199074074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45973.603199074074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45973.603199074074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45973.603199074074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45973.603199074074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45973.603199074074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45973.603199074074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45973.603199074074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45973.603199074074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45973.603199074074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45973.603199074074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45973.603199074074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45973.603199074074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45973.603199074074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45973.603199074074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45973.603199074074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45973.603199074074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45973.603199074074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45973.603199074074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45973.603199074074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45973.603199074074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45973.603199074074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45973.603199074074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45973.603199074074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45973.603199074074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45973.603199074074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45973.603199074074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45973.603199074074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45973.603199074074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45973.603199074074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45973.603199074074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45973.603199074074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45973.603199074074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45973.603199074074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45973.603199074074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45973.603199074074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45973.603199074074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45973.603199074074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45973.603199074074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45973.603199074074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45973.603199074074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45973.603199074074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45973.603199074074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45973.603199074074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45973.603199074074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45973.603199074074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45973.603199074074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45973.603199074074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45973.603199074074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45973.603199074074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45973.603199074074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45973.603199074074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45973.603199074074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45973.603199074074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45973.603199074074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45973.603199074074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45973.603199074074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45973.603199074074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45973.603199074074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45973.603199074074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45973.603199074074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45973.603199074074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45973.603199074074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45973.603199074074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45973.603199074074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45973.603199074074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45973.603199074074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45973.603199074074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45973.603199074074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45973.603199074074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45973.603199074074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45973.603199074074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45973.603199074074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45973.603199074074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45973.603199074074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45973.603199074074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45973.603199074074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45973.603199074074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45973.603199074074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45973.603199074074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45973.603199074074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45973.603199074074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45973.603199074074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45973.603199074074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45973.603199074074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45973.603199074074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45973.603199074074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45973.603199074074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45973.603199074074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45973.603199074074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45973.603199074074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45973.603199074074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45973.603199074074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45973.603199074074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45973.603199074074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45973.603199074074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45973.603199074074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45973.603199074074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45973.603199074074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45973.603199074074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45973.603199074074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45973.603199074074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45973.603199074074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45973.603199074074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45973.603199074074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45973.603199074074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45973.603199074074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45973.603199074074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45973.603199074074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45973.603199074074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45973.603199074074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45973.603199074074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45973.603199074074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45973.603199074074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45973.603199074074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45973.603199074074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45973.603199074074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45973.603199074074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45973.603199074074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45973.603199074074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45973.603199074074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45973.603199074074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45973.603199074074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45973.603199074074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45973.603199074074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45973.603199074074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45973.603199074074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45973.603199074074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45973.603199074074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45973.603199074074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45973.603199074074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45973.603199074074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45973.603199074074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45973.603199074074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45973.603199074074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45973.603199074074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45973.603199074074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45973.603199074074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45973.603199074074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45973.603199074074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45973.603199074074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45973.603199074074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45973.603199074074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45973.603199074074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45973.603199074074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45973.603199074074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45973.603199074074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45973.603199074074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45973.603199074074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45973.603199074074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45973.603199074074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45973.603199074074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45973.603199074074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45973.603199074074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45973.603199074074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45973.603199074074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45973.603199074074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45973.603199074074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45973.603199074074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45973.603199074074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45973.603199074074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45973.603199074074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45973.603199074074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45973.603199074074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45973.603199074074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45973.603199074074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45973.603199074074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45973.603199074074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45973.603199074074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45973.603199074074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45973.603199074074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45973.603199074074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45973.603199074074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45973.603199074074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45973.603199074074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45973.603199074074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45973.603199074074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45973.603199074074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45973.603199074074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45973.603199074074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45973.603199074074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45973.603199074074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45973.603199074074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45973.603199074074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45973.603199074074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45973.603199074074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45973.603199074074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45973.603199074074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45973.603199074074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45973.603199074074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45973.603199074074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45973.603199074074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45973.603199074074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45973.603199074074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45973.603199074074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45973.603199074074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45973.603199074074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45973.603199074074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45973.603199074074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45973.603199074074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45973.603199074074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45973.603199074074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45973.603199074074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45973.603199074074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45973.603199074074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45973.603199074074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45973.603199074074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45973.603199074074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45973.603199074074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45973.603199074074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45973.603199074074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45973.603199074074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45973.603199074074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45973.603199074074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45973.603199074074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45973.603199074074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45973.603199074074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45973.603199074074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45973.603199074074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45973.603199074074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45973.603199074074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45973.603199074074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45973.603199074074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45973.603199074074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45973.603199074074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45973.603199074074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45973.603199074074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45973.603199074074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45973.603199074074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45973.603199074074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45973.603199074074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45973.603199074074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45973.603199074074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45973.603199074074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45973.603199074074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45973.603199074074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45973.603199074074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45973.603199074074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45973.603199074074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45973.603199074074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45973.603199074074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45973.603199074074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45973.603199074074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45973.603199074074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45973.603199074074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45973.603199074074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45973.603199074074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45973.603199074074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45973.603199074074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45973.603199074074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45973.603199074074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45973.603199074074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45973.603199074074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45973.603199074074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45973.603199074074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45973.603199074074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45973.603199074074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45973.603199074074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45973.603199074074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45973.603199074074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45973.603199074074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45973.603199074074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45973.603199074074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45973.603199074074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45973.603199074074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45973.603199074074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45973.603199074074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45973.603199074074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45973.603199074074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45973.603199074074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45973.603199074074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45973.603199074074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45973.603199074074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45973.603199074074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45973.603199074074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45973.603199074074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45973.603199074074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45973.603199074074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45973.603199074074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45973.603199074074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45973.603199074074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45973.603199074074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45973.603199074074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45973.603199074074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45973.603199074074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45973.603199074074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45973.603199074074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45973.603199074074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45973.603199074074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45973.603199074074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45973.603199074074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45973.603199074074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45973.603199074074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45973.603199074074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45973.603199074074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45973.603199074074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45973.603199074074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45973.603199074074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45973.603199074074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45973.603199074074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45973.603199074074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45973.603199074074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45973.603199074074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45973.603199074074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45973.603199074074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45973.603199074074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45973.603199074074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45973.603199074074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45973.603199074074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45973.603199074074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45973.603199074074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45973.603199074074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45973.603199074074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45973.603199074074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45973.603199074074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45973.603199074074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45973.603199074074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45973.603199074074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45973.603199074074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45973.603199074074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45973.603199074074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45973.603199074074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45973.603199074074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45973.603199074074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45973.603199074074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45973.603199074074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45973.603199074074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45973.603199074074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45973.603199074074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45973.603199074074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45973.603199074074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45973.603199074074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45973.603199074074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45973.603199074074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45973.603199074074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45973.603199074074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45973.603199074074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45973.603199074074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45973.603199074074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45973.603199074074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45973.603199074074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45973.603199074074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45973.603199074074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45973.603199074074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45973.603199074074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45973.603199074074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45973.603199074074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45973.603199074074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45973.603199074074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45973.603199074074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45973.603199074074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45973.603199074074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45973.603199074074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45973.603199074074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45973.603199074074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45973.603199074074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45973.603199074074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45973.603199074074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45973.603199074074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45973.603199074074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45973.603199074074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45973.603199074074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45973.603199074074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45973.603199074074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45973.603199074074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45973.603199074074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45973.603199074074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45973.603199074074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45973.603199074074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45973.603199074074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45973.603199074074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45973.603199074074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45973.603199074074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45973.603199074074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45973.603199074074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45973.603199074074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45973.603199074074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45973.603199074074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45973.603199074074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45973.603199074074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45973.603199074074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45973.603199074074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45973.603199074074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45973.603199074074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45973.603199074074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45973.603199074074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45973.603199074074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45973.603199074074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45973.603199074074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45973.603199074074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45973.603199074074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45973.603199074074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45973.603199074074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45973.603199074074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45973.603199074074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45973.603199074074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45973.603199074074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45973.603199074074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45973.603199074074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45973.603199074074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45973.603199074074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45973.603199074074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45973.603199074074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45973.603199074074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45973.603199074074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45973.603199074074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45973.603199074074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45973.603199074074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45973.603199074074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45973.603199074074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45973.603199074074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45973.603199074074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45973.603199074074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45973.603199074074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45973.603199074074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45973.603199074074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45973.603199074074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45973.603199074074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45973.603199074074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45973.603199074074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45973.603199074074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45973.603199074074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45973.603199074074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45973.603199074074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45973.603199074074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45973.603199074074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45973.603199074074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45973.603199074074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45973.603199074074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45973.603199074074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45973.603199074074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45973.603199074074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45973.603199074074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45973.603199074074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45973.603199074074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45973.603199074074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45973.603199074074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45973.603199074074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45973.603199074074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45973.603199074074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45973.603199074074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45973.603199074074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45973.603199074074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45973.603199074074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45973.603199074074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45973.603199074074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45973.603199074074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45973.603199074074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45973.603199074074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45973.603199074074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45973.603199074074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45973.603199074074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45973.603199074074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45973.603199074074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45973.603199074074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45973.603199074074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45973.603199074074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45973.603199074074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45973.603199074074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45973.603199074074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45973.603199074074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45973.603199074074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45973.603199074074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45973.603199074074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45973.603199074074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45973.603199074074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45973.603199074074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45973.603199074074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45973.603199074074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45973.603199074074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45973.603199074074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45973.603199074074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45973.603199074074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45973.603199074074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45973.603199074074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45973.603199074074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45973.603199074074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45973.603199074074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45973.603199074074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45973.603199074074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45973.603199074074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45973.603199074074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45973.603199074074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45973.603199074074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45973.603199074074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45973.603199074074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45973.603199074074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45973.603199074074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45973.603199074074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45973.603199074074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45973.603199074074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45973.603199074074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45973.603199074074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45973.603199074074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45973.603199074074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45973.603199074074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45973.603199074074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45973.603199074074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45973.603199074074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45973.603199074074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45973.603199074074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45973.603199074074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45973.603199074074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45973.603199074074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45973.603199074074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45973.603199074074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45973.603199074074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45973.603199074074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45973.603199074074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45973.603199074074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45973.603199074074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45973.603199074074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45973.603199074074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45973.603199074074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45973.603199074074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45973.603199074074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45973.603199074074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45973.603199074074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45973.603199074074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45973.603199074074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45973.603199074074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45973.603199074074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45973.603199074074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45973.603199074074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45973.603199074074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45973.603199074074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45973.603199074074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45973.603199074074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45973.603199074074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45973.603199074074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45973.603199074074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45973.603199074074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45973.603199074074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45973.603199074074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45973.603199074074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45973.603199074074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45973.603199074074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45973.603199074074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45973.603199074074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45973.603199074074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45973.603199074074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45973.603199074074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45973.603199074074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45973.603199074074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45973.603199074074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45973.603199074074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45973.603199074074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45973.603199074074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45973.603199074074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45973.603199074074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45973.603199074074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45973.603199074074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45973.603199074074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45973.603199074074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45973.603199074074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45973.603199074074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45973.603199074074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45973.603199074074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45973.603199074074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45973.603199074074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45973.603199074074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45973.603199074074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45973.603199074074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45973.603199074074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45973.603199074074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45973.603199074074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45973.603199074074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45973.603199074074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45973.603199074074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45973.603199074074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45973.603199074074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45973.603199074074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45973.603199074074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45973.603199074074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45973.603199074074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45973.603199074074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45973.603199074074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45973.603199074074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45973.603199074074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45973.603199074074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45973.603199074074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45973.603199074074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45973.603199074074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45973.603199074074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45973.603199074074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45973.603199074074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45973.603199074074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45973.603199074074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45973.603199074074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45973.603199074074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45973.603199074074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45973.603199074074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45973.603199074074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45973.603199074074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45973.603199074074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45973.603199074074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45973.603199074074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45973.603199074074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45973.603199074074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45973.603199074074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45973.603199074074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45973.603199074074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45973.603199074074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45973.603199074074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45973.603199074074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45973.603199074074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45973.603199074074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45973.603199074074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45973.603199074074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45973.603199074074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45973.603199074074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45973.603199074074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45973.603199074074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45973.603199074074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45973.603199074074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45973.603199074074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45973.603199074074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45973.603199074074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45973.603199074074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45973.603199074074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45973.603199074074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45973.603199074074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45973.603199074074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45973.603199074074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45973.603199074074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45973.603199074074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45973.603199074074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45973.603199074074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45973.603199074074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45973.603199074074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45973.603199074074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45973.603199074074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45973.603199074074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45973.603199074074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45973.603199074074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45973.603199074074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45973.603199074074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45973.603199074074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45973.603199074074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45973.603199074074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45973.603199074074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45973.603199074074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45973.603199074074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45973.603199074074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45973.603199074074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45973.603199074074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45973.603199074074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45973.603199074074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45973.603199074074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45973.603199074074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45973.603199074074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45973.603199074074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45973.603199074074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45973.603199074074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45973.603199074074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45973.603199074074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45973.603199074074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45973.603199074074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45973.603199074074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45973.603199074074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45973.603199074074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45973.603199074074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45973.603199074074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45973.603199074074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45973.603199074074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45973.603199074074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45973.603199074074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45973.603199074074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45973.603199074074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45973.603199074074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45973.603199074074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45973.603199074074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45973.603199074074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45973.603199074074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45973.603199074074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45973.603199074074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45973.603199074074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45973.603199074074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45973.603199074074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45973.603199074074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45973.603199074074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45973.603199074074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45973.603199074074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45973.603199074074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45973.603199074074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45973.603199074074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45973.603199074074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45973.603199074074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45973.603199074074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45973.603199074074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45973.603199074074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45973.603199074074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45973.603199074074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45973.603199074074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45973.603199074074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45973.603199074074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45973.603199074074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45973.603199074074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45973.603199074074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45973.603199074074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45973.603199074074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45973.603199074074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45973.603199074074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45973.603199074074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45973.603199074074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45973.603199074074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45973.603199074074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45973.603199074074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45973.603199074074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45973.603199074074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45973.603199074074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45973.603199074074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45973.603199074074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45973.603199074074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45973.603199074074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45973.603199074074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45973.603199074074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45973.603199074074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45973.603199074074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45973.603199074074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45973.603199074074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45973.603199074074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45973.603199074074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45973.603199074074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45973.603199074074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45973.603199074074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45973.603199074074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45973.603199074074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45973.603199074074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45973.603199074074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45973.603199074074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45973.603199074074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45973.603199074074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45973.603199074074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45973.603199074074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45973.603199074074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45973.603199074074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45973.603199074074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45973.603199074074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45973.603199074074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45973.603199074074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45973.603199074074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45973.603199074074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45973.603199074074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45973.603199074074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45973.603199074074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45973.603199074074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45973.603199074074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45973.603199074074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45973.603199074074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45973.603199074074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45973.603199074074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45973.603199074074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45973.603199074074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45973.603199074074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45973.603199074074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45973.603199074074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45973.603199074074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45973.603199074074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45973.603199074074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45973.603199074074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45973.603199074074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45973.603199074074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45973.603199074074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45973.603199074074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45973.603199074074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45973.603199074074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45973.603199074074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45973.603199074074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45973.603199074074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45973.603199074074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45973.603199074074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45973.603199074074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45973.603199074074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45973.603199074074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45973.603199074074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45973.603199074074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45973.603199074074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45973.603199074074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45973.603199074074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45973.603199074074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45973.603199074074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45973.603199074074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45973.603199074074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45973.603199074074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45973.603199074074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45973.603199074074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45973.603199074074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45973.603199074074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45973.603199074074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45973.603199074074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45973.603199074074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45973.603199074074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45973.603199074074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45973.603199074074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45973.603199074074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45973.603199074074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45973.603199074074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45973.603199074074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45973.603199074074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45973.603199074074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45973.603199074074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45973.603199074074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45973.603199074074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45973.603199074074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45973.603199074074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45973.603199074074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45973.603199074074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45973.603199074074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45973.603199074074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45973.603199074074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45973.603199074074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45973.603199074074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45973.603199074074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45973.603199074074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45973.603199074074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45973.603199074074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45973.603199074074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45973.603199074074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45973.603199074074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45973.603199074074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45973.603199074074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45973.603199074074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45973.603199074074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45973.603199074074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45973.603199074074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45973.603199074074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45973.603199074074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45973.603199074074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45973.603199074074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45973.603199074074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45973.603199074074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45973.603199074074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45973.603199074074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45973.603199074074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45973.603199074074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45973.603199074074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45973.603199074074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45973.603199074074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45973.603199074074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45973.603199074074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45973.603199074074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45973.603199074074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45973.603199074074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45973.603199074074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45973.603199074074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45973.603199074074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45973.603199074074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45973.603199074074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45973.603199074074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45973.603199074074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45973.603199074074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45973.603199074074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45973.603199074074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45973.603199074074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45973.603199074074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10" sqref="D10: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270.12248148147773</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36120</v>
      </c>
      <c r="E3" s="95" t="s">
        <v>39021</v>
      </c>
      <c r="F3" s="96">
        <v>45973.465671296297</v>
      </c>
      <c r="G3" s="97">
        <f ca="1">IFERROR(NOW()-F3,"")</f>
        <v>0.13752777777699521</v>
      </c>
      <c r="H3" s="96">
        <v>45973.458773148152</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35821</v>
      </c>
      <c r="E4" s="95" t="s">
        <v>39021</v>
      </c>
      <c r="F4" s="96"/>
      <c r="G4" s="97">
        <f ca="1">IFERROR(NOW()-F4,"")</f>
        <v>45973.603199074074</v>
      </c>
      <c r="H4" s="96">
        <v>45973.458935185183</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21</v>
      </c>
      <c r="D5" s="92" t="s">
        <v>38881</v>
      </c>
      <c r="E5" s="95" t="s">
        <v>39117</v>
      </c>
      <c r="F5" s="96">
        <v>45973.57471064815</v>
      </c>
      <c r="G5" s="97">
        <f ca="1">IFERROR(NOW()-F5,"")</f>
        <v>2.8488425923569594E-2</v>
      </c>
      <c r="H5" s="96">
        <v>45973.565347222226</v>
      </c>
      <c r="I5" s="135" t="str">
        <f>IFERROR(VLOOKUP(D5,DB!A:F,6,0),"")</f>
        <v>Generator-DG</v>
      </c>
      <c r="J5" s="135" t="str">
        <f>IFERROR(VLOOKUP(D5,DB!A:G,7,0),"")</f>
        <v>Good</v>
      </c>
      <c r="K5" s="98" t="s">
        <v>39118</v>
      </c>
      <c r="L5" s="92" t="str">
        <f>IFERROR(VLOOKUP(D5,DB!A:I,9,0),"")</f>
        <v>Latis</v>
      </c>
    </row>
    <row r="6" spans="1:16" ht="15" customHeight="1">
      <c r="A6" s="135"/>
      <c r="B6" s="135" t="str">
        <f>IFERROR(VLOOKUP(D6,DB!A:K,11,0),"")</f>
        <v/>
      </c>
      <c r="C6" s="94"/>
      <c r="D6" s="92"/>
      <c r="E6" s="95"/>
      <c r="F6" s="96"/>
      <c r="G6" s="97">
        <f ca="1">IFERROR(NOW()-F6,"")</f>
        <v>45973.603199074074</v>
      </c>
      <c r="H6" s="96"/>
      <c r="I6" s="135" t="str">
        <f>IFERROR(VLOOKUP(D6,DB!A:F,6,0),"")</f>
        <v/>
      </c>
      <c r="J6" s="135" t="str">
        <f>IFERROR(VLOOKUP(D6,DB!A:G,7,0),"")</f>
        <v/>
      </c>
      <c r="K6" s="98"/>
      <c r="L6" s="92" t="str">
        <f>IFERROR(VLOOKUP(D6,DB!A:I,9,0),"")</f>
        <v/>
      </c>
    </row>
    <row r="7" spans="1:16" ht="15" customHeight="1">
      <c r="A7" s="135"/>
      <c r="B7" s="135" t="str">
        <f>IFERROR(VLOOKUP(D7,DB!A:K,11,0),"")</f>
        <v/>
      </c>
      <c r="C7" s="94"/>
      <c r="D7"/>
      <c r="E7" s="95"/>
      <c r="F7" s="96"/>
      <c r="G7" s="97">
        <f ca="1">IFERROR(NOW()-F7,"")</f>
        <v>45973.603199074074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45973.603199074074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45973.603199074074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45973.603199074074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45973.603199074074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45973.603199074074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45973.603199074074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45973.603199074074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45973.603199074074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45973.603199074074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45973.603199074074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45973.603199074074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45973.603199074074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45973.603199074074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45973.603199074074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45973.603199074074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45973.603199074074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45973.603199074074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45973.603199074074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45973.603199074074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45973.603199074074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45973.603199074074</v>
      </c>
      <c r="H28" s="96"/>
      <c r="I28" s="135" t="str">
        <f>IFERROR(VLOOKUP(D28,DB!A:F,6,0),"")</f>
        <v/>
      </c>
      <c r="J28" s="135" t="str">
        <f>IFERROR(VLOOKUP(D28,DB!A:G,7,0),"")</f>
        <v/>
      </c>
      <c r="K28" s="98"/>
      <c r="L28" s="92" t="str">
        <f>IFERROR(VLOOKUP(D28,DB!A:I,9,0),"")</f>
        <v/>
      </c>
    </row>
    <row r="29" spans="1:12" ht="15" customHeight="1">
      <c r="A29" s="149"/>
      <c r="B29" s="149" t="str">
        <f>IFERROR(VLOOKUP(D29,DB!A:K,11,0),"")</f>
        <v/>
      </c>
      <c r="C29" s="150"/>
      <c r="D29" s="151"/>
      <c r="E29" s="152"/>
      <c r="F29" s="153"/>
      <c r="G29" s="97">
        <f ca="1">IFERROR(NOW()-F29,"")</f>
        <v>45973.603199074074</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45973.603199074074</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45973.603199074074</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45973.603199074074</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45973.603199074074</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45973.603199074074</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45973.603199074074</v>
      </c>
      <c r="H35" s="153"/>
      <c r="I35" s="149" t="str">
        <f>IFERROR(VLOOKUP(D35,DB!A:F,6,0),"")</f>
        <v/>
      </c>
      <c r="J35" s="149" t="str">
        <f>IFERROR(VLOOKUP(D35,DB!A:G,7,0),"")</f>
        <v/>
      </c>
      <c r="K35" s="154"/>
      <c r="L35" s="151" t="str">
        <f>IFERROR(VLOOKUP(D35,DB!A:I,9,0),"")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81.771138888885616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47.414321759257291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3" ca="1" si="1">IFERROR(NOW()-F4,"")</f>
        <v>24.942087962961523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ca="1" si="1"/>
        <v>45973.603199074074</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45973.603199074074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45973.603199074074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45973.603199074074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45973.603199074074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45973.603199074074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45973.603199074074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45973.603199074074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45973.603199074074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45973.603199074074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45973.603199074074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45973.603199074074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45973.603199074074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45973.603199074074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45973.603199074074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45973.603199074074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45973.603199074074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45973.603199074074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45973.603199074074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45973.603199074074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45973.603199074074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45973.603199074074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45973.603199074074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45973.603199074074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45973.603199074074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45973.603199074074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45973.603199074074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45973.603199074074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45973.603199074074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45973.603199074074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45973.603199074074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45973.603199074074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45973.603199074074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45973.603199074074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45973.603199074074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45973.603199074074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45973.603199074074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45973.603199074074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45973.603199074074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45973.603199074074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45973.603199074074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45973.603199074074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45973.603199074074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45973.603199074074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45973.603199074074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45973.603199074074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45973.603199074074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45973.603199074074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45973.603199074074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45973.603199074074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45973.603199074074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45973.603199074074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45973.603199074074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45973.603199074074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45973.603199074074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45973.603199074074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45973.603199074074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45973.603199074074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45973.603199074074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45973.603199074074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45973.603199074074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45973.603199074074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45973.603199074074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45973.603199074074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45973.603199074074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45973.603199074074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45973.603199074074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45973.603199074074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45973.603199074074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45973.603199074074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45973.603199074074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45973.603199074074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45973.603199074074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45973.603199074074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45973.603199074074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45973.603199074074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45973.603199074074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45973.603199074074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45973.603199074074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45973.603199074074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45973.603199074074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45973.603199074074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45973.603199074074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45973.603199074074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45973.603199074074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45973.603199074074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45973.603199074074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45973.603199074074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45973.603199074074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45973.603199074074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45973.603199074074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45973.603199074074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45973.603199074074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45973.603199074074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45973.603199074074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45973.603199074074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45973.603199074074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45973.603199074074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45973.603199074074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45973.603199074074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45973.603199074074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45973.603199074074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45973.603199074074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45973.603199074074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45973.603199074074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45973.603199074074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45973.603199074074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45973.603199074074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45973.603199074074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45973.603199074074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45973.603199074074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45973.603199074074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45973.603199074074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45973.603199074074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45973.603199074074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45973.603199074074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45973.603199074074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45973.603199074074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45973.603199074074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45973.603199074074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45973.603199074074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45973.603199074074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45973.603199074074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45973.603199074074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45973.603199074074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45973.603199074074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45973.603199074074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45973.603199074074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45973.603199074074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45973.603199074074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45973.603199074074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45973.603199074074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45973.603199074074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45973.603199074074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45973.603199074074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45973.603199074074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45973.603199074074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45973.603199074074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45973.603199074074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45973.603199074074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45973.603199074074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45973.603199074074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45973.603199074074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45973.603199074074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45973.603199074074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45973.603199074074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45973.603199074074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45973.603199074074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45973.603199074074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45973.603199074074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45973.603199074074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45973.603199074074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45973.603199074074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45973.603199074074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45973.603199074074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45973.603199074074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45973.603199074074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45973.603199074074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45973.603199074074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45973.603199074074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45973.603199074074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45973.603199074074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45973.603199074074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45973.603199074074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45973.603199074074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45973.603199074074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45973.603199074074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45973.603199074074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45973.603199074074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45973.603199074074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45973.603199074074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45973.603199074074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45973.603199074074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45973.603199074074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45973.603199074074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45973.603199074074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45973.603199074074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45973.603199074074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45973.603199074074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45973.603199074074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45973.603199074074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45973.603199074074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45973.603199074074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45973.603199074074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45973.603199074074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45973.603199074074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45973.603199074074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45973.603199074074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45973.603199074074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45973.603199074074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45973.603199074074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45973.603199074074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45973.603199074074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45973.603199074074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45973.603199074074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45973.603199074074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45973.603199074074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45973.603199074074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45973.603199074074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45973.603199074074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45973.603199074074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45973.603199074074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45973.603199074074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45973.603199074074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45973.603199074074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45973.603199074074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45973.603199074074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45973.603199074074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45973.603199074074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45973.603199074074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45973.603199074074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45973.603199074074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45973.603199074074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45973.603199074074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45973.603199074074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45973.603199074074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45973.603199074074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45973.603199074074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45973.603199074074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45973.603199074074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45973.603199074074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45973.603199074074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45973.603199074074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45973.603199074074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45973.603199074074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45973.603199074074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45973.603199074074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45973.603199074074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45973.603199074074</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tabSelected="1" workbookViewId="0">
      <selection activeCell="B10" sqref="B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39127</v>
      </c>
      <c r="B2" s="141" t="str">
        <f>IFERROR(VLOOKUP(D2,DB!A:K,11,0),"")</f>
        <v>R6</v>
      </c>
      <c r="C2" s="142">
        <v>1</v>
      </c>
      <c r="D2" s="141" t="s">
        <v>30913</v>
      </c>
      <c r="E2" s="124" t="s">
        <v>39021</v>
      </c>
      <c r="F2" s="157">
        <v>45973.331250000003</v>
      </c>
      <c r="G2" s="105">
        <f t="shared" ref="G2:G54" ca="1" si="0">IFERROR(NOW()-F2,"-")</f>
        <v>0.27194907407101709</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45973.603199074074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45973.603199074074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45973.603199074074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45973.603199074074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45973.603199074074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45973.603199074074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45973.603199074074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45973.603199074074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45973.603199074074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45973.603199074074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45973.603199074074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45973.603199074074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45973.603199074074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45973.603199074074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45973.603199074074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45973.603199074074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45973.603199074074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45973.603199074074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45973.603199074074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45973.603199074074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45973.603199074074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45973.603199074074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45973.603199074074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45973.603199074074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45973.603199074074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45973.603199074074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45973.603199074074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45973.603199074074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45973.603199074074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45973.603199074074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45973.603199074074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45973.603199074074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45973.603199074074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45973.603199074074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45973.603199074074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45973.603199074074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45973.603199074074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45973.603199074074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45973.603199074074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45973.603199074074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45973.603199074074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45973.603199074074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45973.603199074074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45973.603199074074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45973.603199074074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45973.603199074074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45973.603199074074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45973.603199074074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45973.603199074074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45973.603199074074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45973.603199074074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45973.603199074074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45973.603199074074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45973.603199074074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45973.603199074074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45973.603199074074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45973.603199074074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45973.603199074074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45973.603199074074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45973.603199074074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45973.603199074074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45973.603199074074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45973.603199074074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45973.603199074074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45973.603199074074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45973.603199074074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45973.603199074074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45973.603199074074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45973.603199074074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45973.603199074074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45973.603199074074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45973.603199074074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45973.603199074074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45973.603199074074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45973.603199074074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45973.603199074074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45973.603199074074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45973.603199074074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45973.603199074074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45973.603199074074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45973.603199074074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45973.603199074074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45973.603199074074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45973.603199074074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45973.603199074074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45973.603199074074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45973.603199074074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45973.603199074074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45973.603199074074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45973.603199074074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45973.603199074074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45973.603199074074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45973.603199074074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45973.603199074074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45973.603199074074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45973.603199074074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45973.603199074074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45973.603199074074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45973.603199074074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45973.603199074074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45973.603199074074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45973.603199074074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45973.603199074074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45973.603199074074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45973.603199074074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45973.603199074074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45973.603199074074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45973.603199074074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45973.603199074074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45973.603199074074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45973.603199074074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45973.603199074074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45973.603199074074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45973.603199074074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45973.603199074074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45973.603199074074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45973.603199074074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45973.603199074074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45973.603199074074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45973.603199074074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45973.603199074074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45973.603199074074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45973.603199074074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45973.603199074074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45973.603199074074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45973.603199074074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45973.603199074074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45973.603199074074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45973.603199074074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45973.603199074074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45973.603199074074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45973.603199074074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45973.603199074074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45973.603199074074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45973.603199074074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45973.603199074074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45973.603199074074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45973.603199074074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45973.603199074074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45973.603199074074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45973.603199074074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45973.603199074074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45973.603199074074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45973.603199074074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45973.603199074074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45973.603199074074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45973.603199074074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45973.603199074074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45973.603199074074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45973.603199074074</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