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49" documentId="13_ncr:1_{F6CB121F-512D-4AA6-A0C1-0FB36C537598}" xr6:coauthVersionLast="47" xr6:coauthVersionMax="47" xr10:uidLastSave="{3084E28E-87D2-483F-9BE5-82DB3677E24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<sst xmlns="http://schemas.openxmlformats.org/spreadsheetml/2006/main" count="179024" uniqueCount="39104">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</sst>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291.43456388889172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10.939575462965877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45954.382989814818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45954.382989814818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45954.382989814818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45954.382989814818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45954.382989814818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45954.382989814818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45954.382989814818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45954.382989814818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45954.382989814818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45954.382989814818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45954.382989814818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45954.382989814818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45954.382989814818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45954.382989814818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45954.382989814818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45954.382989814818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45954.382989814818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45954.382989814818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45954.382989814818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45954.382989814818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45954.382989814818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45954.382989814818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45954.382989814818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45954.382989814818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45954.382989814818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45954.382989814818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45954.382989814818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45954.382989814818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45954.382989814818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45954.382989814818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45954.382989814818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45954.382989814818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45954.382989814818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45954.382989814818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45954.382989814818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45954.382989814818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45954.382989814818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45954.382989814818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45954.382989814818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45954.382989814818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45954.382989814818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45954.382989814818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45954.382989814818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45954.382989814818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45954.382989814818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45954.382989814818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45954.382989814818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45954.382989814818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45954.382989814818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45954.382989814818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45954.382989814818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45954.382989814818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45954.382989814818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45954.382989814818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45954.382989814818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45954.382989814818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45954.382989814818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45954.382989814818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45954.382989814818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45954.382989814818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45954.382989814818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45954.382989814818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45954.382989814818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77A3D86-FAF5-4887-90EF-71DD3A24647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129.38315185185638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9.8872143518528901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0.46356851852033287</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0.40914722222805722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45954.382989814818</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45954.382989814818</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45954.382989814818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45954.382989814818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45954.382989814818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45954.382989814818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45954.382989814818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45954.382989814818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45954.382989814818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45954.382989814818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45954.382989814818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45954.382989814818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45954.382989814818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45954.382989814818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45954.382989814818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45954.382989814818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45954.382989814818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45954.382989814818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45954.382989814818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45954.382989814818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45954.382989814818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45954.382989814818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45954.382989814818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45954.382989814818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45954.382989814818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45954.382989814818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45954.382989814818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45954.382989814818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45954.382989814818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45954.382989814818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45954.382989814818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45954.382989814818</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45954.382989814818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45954.382989814818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45954.382989814818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45954.382989814818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45954.382989814818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45954.382989814818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45954.382989814818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45954.382989814818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45954.382989814818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45954.382989814818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45954.382989814818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45954.382989814818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45954.382989814818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45954.382989814818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45954.382989814818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45954.382989814818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45954.382989814818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45954.382989814818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45954.382989814818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45954.382989814818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45954.382989814818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45954.382989814818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45954.382989814818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45954.382989814818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45954.382989814818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45954.382989814818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45954.382989814818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45954.382989814818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45954.382989814818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45954.382989814818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45954.382989814818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45954.382989814818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45954.382989814818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45954.382989814818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45954.382989814818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45954.382989814818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45954.382989814818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45954.382989814818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45954.382989814818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45954.382989814818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45954.382989814818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45954.382989814818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45954.382989814818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45954.382989814818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45954.382989814818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45954.382989814818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45954.382989814818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45954.382989814818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45954.382989814818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45954.382989814818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45954.382989814818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45954.382989814818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45954.382989814818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45954.382989814818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45954.382989814818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45954.382989814818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45954.382989814818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45954.382989814818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45954.382989814818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45954.382989814818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45954.382989814818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45954.382989814818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45954.382989814818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45954.382989814818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45954.382989814818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45954.382989814818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45954.382989814818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45954.382989814818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45954.382989814818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45954.382989814818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45954.382989814818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45954.382989814818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45954.382989814818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45954.382989814818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45954.382989814818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45954.382989814818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45954.382989814818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45954.382989814818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45954.382989814818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45954.382989814818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45954.382989814818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45954.382989814818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45954.382989814818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45954.382989814818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45954.382989814818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45954.382989814818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45954.382989814818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45954.382989814818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45954.382989814818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45954.382989814818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45954.382989814818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45954.382989814818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45954.382989814818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45954.382989814818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45954.382989814818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45954.382989814818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45954.382989814818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45954.382989814818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45954.382989814818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45954.382989814818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45954.382989814818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45954.382989814818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45954.382989814818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45954.382989814818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45954.382989814818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45954.382989814818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45954.382989814818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45954.382989814818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45954.382989814818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45954.382989814818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45954.382989814818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45954.382989814818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45954.382989814818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45954.382989814818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45954.382989814818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45954.382989814818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45954.382989814818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45954.382989814818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45954.382989814818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45954.382989814818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45954.382989814818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45954.382989814818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45954.382989814818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45954.382989814818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45954.382989814818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45954.382989814818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45954.382989814818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45954.382989814818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45954.382989814818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45954.382989814818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45954.382989814818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45954.382989814818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45954.382989814818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45954.382989814818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45954.382989814818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45954.382989814818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45954.382989814818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45954.382989814818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45954.382989814818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45954.382989814818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45954.382989814818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45954.382989814818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45954.382989814818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45954.382989814818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45954.382989814818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45954.382989814818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45954.382989814818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45954.382989814818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45954.382989814818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45954.382989814818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45954.382989814818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45954.382989814818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45954.382989814818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45954.382989814818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45954.382989814818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45954.382989814818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45954.382989814818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45954.382989814818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45954.382989814818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45954.382989814818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45954.382989814818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45954.382989814818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45954.382989814818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45954.382989814818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45954.382989814818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45954.382989814818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45954.382989814818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45954.382989814818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45954.382989814818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45954.382989814818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45954.382989814818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45954.382989814818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45954.382989814818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45954.382989814818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45954.382989814818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45954.382989814818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45954.382989814818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45954.382989814818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45954.382989814818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45954.382989814818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45954.382989814818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45954.382989814818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45954.382989814818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45954.382989814818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45954.382989814818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45954.382989814818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45954.382989814818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45954.382989814818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45954.382989814818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45954.382989814818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45954.382989814818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45954.382989814818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45954.382989814818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45954.382989814818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45954.382989814818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45954.382989814818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45954.382989814818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45954.382989814818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45954.382989814818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45954.382989814818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45954.382989814818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45954.382989814818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45954.382989814818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45954.382989814818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45954.382989814818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45954.382989814818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45954.382989814818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45954.382989814818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45954.382989814818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45954.382989814818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45954.382989814818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45954.382989814818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45954.382989814818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45954.382989814818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45954.382989814818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45954.382989814818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45954.382989814818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45954.382989814818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45954.382989814818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45954.382989814818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45954.382989814818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45954.382989814818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45954.382989814818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45954.382989814818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45954.382989814818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45954.382989814818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45954.382989814818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45954.382989814818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45954.382989814818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45954.382989814818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45954.382989814818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45954.382989814818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45954.382989814818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45954.382989814818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45954.382989814818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45954.382989814818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45954.382989814818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45954.382989814818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45954.382989814818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45954.382989814818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45954.382989814818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45954.382989814818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45954.382989814818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45954.382989814818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45954.382989814818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45954.382989814818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45954.382989814818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45954.382989814818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45954.382989814818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45954.382989814818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45954.382989814818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45954.382989814818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45954.382989814818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45954.382989814818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45954.382989814818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45954.382989814818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45954.382989814818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45954.382989814818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45954.382989814818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45954.382989814818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45954.382989814818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45954.382989814818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45954.382989814818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45954.382989814818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45954.382989814818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45954.382989814818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45954.382989814818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45954.382989814818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45954.382989814818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45954.382989814818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45954.382989814818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45954.382989814818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45954.382989814818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45954.382989814818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45954.382989814818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45954.382989814818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45954.382989814818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45954.382989814818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45954.382989814818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45954.382989814818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45954.382989814818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45954.382989814818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45954.382989814818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45954.382989814818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45954.382989814818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45954.382989814818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45954.382989814818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45954.382989814818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45954.382989814818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45954.382989814818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45954.382989814818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45954.382989814818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45954.382989814818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45954.382989814818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45954.382989814818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45954.382989814818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45954.382989814818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45954.382989814818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45954.382989814818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45954.382989814818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45954.382989814818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45954.382989814818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45954.382989814818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45954.382989814818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45954.382989814818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45954.382989814818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45954.382989814818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45954.382989814818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45954.382989814818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45954.382989814818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45954.382989814818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45954.382989814818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45954.382989814818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45954.382989814818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45954.382989814818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45954.382989814818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45954.382989814818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45954.382989814818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45954.382989814818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45954.382989814818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45954.382989814818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45954.382989814818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45954.382989814818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45954.382989814818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45954.382989814818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45954.382989814818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45954.382989814818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45954.382989814818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45954.382989814818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45954.382989814818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45954.382989814818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45954.382989814818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45954.382989814818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45954.382989814818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45954.382989814818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45954.382989814818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45954.382989814818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45954.382989814818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45954.382989814818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45954.382989814818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45954.382989814818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45954.382989814818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45954.382989814818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45954.382989814818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45954.382989814818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45954.382989814818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45954.382989814818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45954.382989814818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45954.382989814818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45954.382989814818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45954.382989814818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45954.382989814818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45954.382989814818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45954.382989814818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45954.382989814818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45954.382989814818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45954.382989814818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45954.382989814818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45954.382989814818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45954.382989814818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45954.382989814818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45954.382989814818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45954.382989814818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45954.382989814818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45954.382989814818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45954.382989814818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45954.382989814818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45954.382989814818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45954.382989814818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45954.382989814818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45954.382989814818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45954.382989814818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45954.382989814818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45954.382989814818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45954.382989814818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45954.382989814818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45954.382989814818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45954.382989814818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45954.382989814818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45954.382989814818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45954.382989814818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45954.382989814818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45954.382989814818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45954.382989814818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45954.382989814818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45954.382989814818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45954.382989814818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45954.382989814818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45954.382989814818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45954.382989814818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45954.382989814818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45954.382989814818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45954.382989814818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45954.382989814818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45954.382989814818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45954.382989814818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45954.382989814818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45954.382989814818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45954.382989814818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45954.382989814818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45954.382989814818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45954.382989814818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45954.382989814818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45954.382989814818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45954.382989814818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45954.382989814818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45954.382989814818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45954.382989814818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45954.382989814818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45954.382989814818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45954.382989814818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45954.382989814818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45954.382989814818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45954.382989814818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45954.382989814818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45954.382989814818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45954.382989814818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45954.382989814818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45954.382989814818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45954.382989814818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45954.382989814818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45954.382989814818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45954.382989814818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45954.382989814818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45954.382989814818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45954.382989814818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45954.382989814818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45954.382989814818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45954.382989814818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45954.382989814818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45954.382989814818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45954.382989814818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45954.382989814818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45954.382989814818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45954.382989814818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45954.382989814818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45954.382989814818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45954.382989814818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45954.382989814818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45954.382989814818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45954.382989814818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45954.382989814818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45954.382989814818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45954.382989814818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45954.382989814818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45954.382989814818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45954.382989814818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45954.382989814818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45954.382989814818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45954.382989814818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45954.382989814818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45954.382989814818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45954.382989814818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45954.382989814818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45954.382989814818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45954.382989814818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45954.382989814818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45954.382989814818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45954.382989814818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45954.382989814818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45954.382989814818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45954.382989814818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45954.382989814818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45954.382989814818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45954.382989814818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45954.382989814818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45954.382989814818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45954.382989814818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45954.382989814818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45954.382989814818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45954.382989814818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45954.382989814818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45954.382989814818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45954.382989814818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45954.382989814818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45954.382989814818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45954.382989814818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45954.382989814818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45954.382989814818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45954.382989814818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45954.382989814818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45954.382989814818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45954.382989814818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45954.382989814818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45954.382989814818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45954.382989814818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45954.382989814818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45954.382989814818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45954.382989814818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45954.382989814818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45954.382989814818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45954.382989814818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45954.382989814818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45954.382989814818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45954.382989814818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45954.382989814818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45954.382989814818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45954.382989814818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45954.382989814818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45954.382989814818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45954.382989814818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45954.382989814818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45954.382989814818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45954.382989814818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45954.382989814818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45954.382989814818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45954.382989814818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45954.382989814818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45954.382989814818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45954.382989814818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45954.382989814818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45954.382989814818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45954.382989814818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45954.382989814818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45954.382989814818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45954.382989814818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45954.382989814818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45954.382989814818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45954.382989814818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45954.382989814818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45954.382989814818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45954.382989814818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45954.382989814818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45954.382989814818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45954.382989814818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45954.382989814818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45954.382989814818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45954.382989814818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45954.382989814818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45954.382989814818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45954.382989814818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45954.382989814818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45954.382989814818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45954.382989814818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45954.382989814818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45954.382989814818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45954.382989814818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45954.382989814818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45954.382989814818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45954.382989814818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45954.382989814818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45954.382989814818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45954.382989814818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45954.382989814818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45954.382989814818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45954.382989814818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45954.382989814818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45954.382989814818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45954.382989814818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45954.382989814818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45954.382989814818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45954.382989814818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45954.382989814818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45954.382989814818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45954.382989814818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45954.382989814818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45954.382989814818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45954.382989814818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45954.382989814818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45954.382989814818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45954.382989814818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45954.382989814818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45954.382989814818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45954.382989814818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45954.382989814818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45954.382989814818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45954.382989814818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45954.382989814818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45954.382989814818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45954.382989814818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45954.382989814818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45954.382989814818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45954.382989814818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45954.382989814818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45954.382989814818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45954.382989814818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45954.382989814818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45954.382989814818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45954.382989814818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45954.382989814818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45954.382989814818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45954.382989814818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45954.382989814818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45954.382989814818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45954.382989814818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45954.382989814818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45954.382989814818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45954.382989814818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45954.382989814818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45954.382989814818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45954.382989814818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45954.382989814818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45954.382989814818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45954.382989814818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45954.382989814818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45954.382989814818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45954.382989814818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45954.382989814818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45954.382989814818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45954.382989814818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45954.382989814818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45954.382989814818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45954.382989814818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45954.382989814818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45954.382989814818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45954.382989814818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45954.382989814818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45954.382989814818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45954.382989814818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45954.382989814818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45954.382989814818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45954.382989814818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45954.382989814818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45954.382989814818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45954.382989814818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45954.382989814818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45954.382989814818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45954.382989814818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45954.382989814818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45954.382989814818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45954.382989814818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45954.382989814818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45954.382989814818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45954.382989814818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45954.382989814818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45954.382989814818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45954.382989814818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45954.382989814818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45954.382989814818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45954.382989814818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45954.382989814818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45954.382989814818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45954.382989814818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45954.382989814818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45954.382989814818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45954.382989814818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45954.382989814818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45954.382989814818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45954.382989814818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45954.382989814818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45954.382989814818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45954.382989814818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45954.382989814818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45954.382989814818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45954.382989814818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45954.382989814818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45954.382989814818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45954.382989814818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45954.382989814818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45954.382989814818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45954.382989814818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45954.382989814818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45954.382989814818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45954.382989814818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45954.382989814818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45954.382989814818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45954.382989814818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45954.382989814818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45954.382989814818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45954.382989814818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45954.382989814818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45954.382989814818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45954.382989814818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45954.382989814818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45954.382989814818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45954.382989814818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45954.382989814818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45954.382989814818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45954.382989814818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45954.382989814818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45954.382989814818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45954.382989814818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45954.382989814818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45954.382989814818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45954.382989814818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45954.382989814818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45954.382989814818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45954.382989814818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45954.382989814818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45954.382989814818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45954.382989814818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45954.382989814818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45954.382989814818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45954.382989814818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45954.382989814818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45954.382989814818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45954.382989814818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45954.382989814818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45954.382989814818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45954.382989814818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45954.382989814818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45954.382989814818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45954.382989814818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45954.382989814818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45954.382989814818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45954.382989814818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45954.382989814818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45954.382989814818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45954.382989814818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45954.382989814818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45954.382989814818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45954.382989814818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45954.382989814818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45954.382989814818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45954.382989814818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45954.382989814818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45954.382989814818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45954.382989814818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45954.382989814818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45954.382989814818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45954.382989814818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45954.382989814818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45954.382989814818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45954.382989814818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45954.382989814818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45954.382989814818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45954.382989814818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45954.382989814818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45954.382989814818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45954.382989814818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45954.382989814818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45954.382989814818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45954.382989814818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45954.382989814818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45954.382989814818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45954.382989814818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45954.382989814818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45954.382989814818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45954.382989814818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45954.382989814818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45954.382989814818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45954.382989814818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45954.382989814818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45954.382989814818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45954.382989814818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45954.382989814818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45954.382989814818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45954.382989814818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45954.382989814818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45954.382989814818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45954.382989814818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45954.382989814818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45954.382989814818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45954.382989814818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45954.382989814818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45954.382989814818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45954.382989814818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45954.382989814818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45954.382989814818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45954.382989814818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45954.382989814818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45954.382989814818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45954.382989814818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45954.382989814818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45954.382989814818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45954.382989814818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45954.382989814818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45954.382989814818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45954.382989814818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45954.382989814818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45954.382989814818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45954.382989814818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45954.382989814818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45954.382989814818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45954.382989814818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45954.382989814818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45954.382989814818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45954.382989814818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45954.382989814818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45954.382989814818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45954.382989814818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45954.382989814818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45954.382989814818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45954.382989814818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45954.382989814818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45954.382989814818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45954.382989814818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45954.382989814818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45954.382989814818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45954.382989814818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45954.382989814818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45954.382989814818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45954.382989814818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45954.382989814818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45954.382989814818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45954.382989814818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45954.382989814818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45954.382989814818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45954.382989814818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45954.382989814818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45954.382989814818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45954.382989814818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45954.382989814818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45954.382989814818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45954.382989814818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45954.382989814818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45954.382989814818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45954.382989814818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45954.382989814818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45954.382989814818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45954.382989814818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45954.382989814818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45954.382989814818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45954.382989814818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45954.382989814818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45954.382989814818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45954.382989814818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45954.382989814818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45954.382989814818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45954.382989814818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45954.382989814818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45954.382989814818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45954.382989814818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45954.382989814818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45954.382989814818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45954.382989814818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45954.382989814818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45954.382989814818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45954.382989814818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45954.382989814818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45954.382989814818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45954.382989814818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45954.382989814818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45954.382989814818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45954.382989814818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45954.382989814818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45954.382989814818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45954.382989814818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45954.382989814818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45954.382989814818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45954.382989814818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45954.382989814818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45954.382989814818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45954.382989814818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45954.382989814818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45954.382989814818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45954.382989814818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45954.382989814818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45954.382989814818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45954.382989814818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45954.382989814818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45954.382989814818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45954.382989814818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45954.382989814818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45954.382989814818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45954.382989814818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45954.382989814818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45954.382989814818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45954.382989814818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45954.382989814818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45954.382989814818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45954.382989814818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45954.382989814818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45954.382989814818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45954.382989814818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45954.382989814818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45954.382989814818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45954.382989814818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45954.382989814818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45954.382989814818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45954.382989814818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45954.382989814818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45954.382989814818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45954.382989814818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45954.382989814818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45954.382989814818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45954.382989814818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45954.382989814818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45954.382989814818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45954.382989814818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45954.382989814818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45954.382989814818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45954.382989814818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45954.382989814818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45954.382989814818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45954.382989814818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45954.382989814818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45954.382989814818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45954.382989814818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45954.382989814818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45954.382989814818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45954.382989814818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45954.382989814818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45954.382989814818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45954.382989814818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45954.382989814818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45954.382989814818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45954.382989814818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45954.382989814818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45954.382989814818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45954.382989814818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45954.382989814818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45954.382989814818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45954.382989814818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45954.382989814818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45954.382989814818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45954.382989814818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45954.382989814818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45954.382989814818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45954.382989814818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45954.382989814818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45954.382989814818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45954.382989814818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45954.382989814818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45954.382989814818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45954.382989814818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45954.382989814818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45954.382989814818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45954.382989814818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45954.382989814818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45954.382989814818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45954.382989814818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45954.382989814818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45954.382989814818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45954.382989814818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45954.382989814818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45954.382989814818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45954.382989814818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45954.382989814818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45954.382989814818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45954.382989814818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45954.382989814818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45954.382989814818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45954.382989814818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45954.382989814818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45954.382989814818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45954.382989814818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45954.382989814818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45954.382989814818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45954.382989814818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45954.382989814818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45954.382989814818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45954.382989814818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45954.382989814818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45954.382989814818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45954.382989814818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45954.382989814818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45954.382989814818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45954.382989814818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45954.382989814818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45954.382989814818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45954.382989814818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45954.382989814818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45954.382989814818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45954.382989814818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45954.382989814818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45954.382989814818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45954.382989814818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45954.382989814818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45954.382989814818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45954.382989814818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45954.382989814818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45954.382989814818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45954.382989814818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45954.382989814818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45954.382989814818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45954.382989814818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45954.382989814818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45954.382989814818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45954.382989814818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45954.382989814818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45954.382989814818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45954.382989814818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45954.382989814818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45954.382989814818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45954.382989814818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45954.382989814818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45954.382989814818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45954.382989814818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45954.382989814818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45954.382989814818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45954.382989814818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45954.382989814818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45954.382989814818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45954.382989814818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45954.382989814818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45954.382989814818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45954.382989814818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45954.382989814818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45954.382989814818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45954.382989814818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45954.382989814818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45954.382989814818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45954.382989814818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45954.382989814818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45954.382989814818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45954.382989814818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45954.382989814818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45954.382989814818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45954.382989814818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45954.382989814818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45954.382989814818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45954.382989814818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45954.382989814818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45954.382989814818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45954.382989814818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45954.382989814818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45954.382989814818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45954.382989814818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45954.382989814818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45954.382989814818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45954.382989814818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45954.382989814818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45954.382989814818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45954.382989814818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45954.382989814818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45954.382989814818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45954.382989814818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45954.382989814818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45954.382989814818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45954.382989814818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45954.382989814818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45954.382989814818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45954.382989814818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45954.382989814818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45954.382989814818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45954.382989814818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45954.382989814818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45954.382989814818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45954.382989814818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45954.382989814818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45954.382989814818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45954.382989814818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45954.382989814818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45954.382989814818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45954.382989814818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45954.382989814818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45954.382989814818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45954.382989814818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45954.382989814818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45954.382989814818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45954.382989814818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45954.382989814818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45954.382989814818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45954.382989814818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45954.382989814818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45954.382989814818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45954.382989814818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45954.382989814818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45954.382989814818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45954.382989814818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45954.382989814818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45954.382989814818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45954.382989814818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45954.382989814818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45954.382989814818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45954.382989814818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45954.382989814818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45954.382989814818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45954.382989814818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45954.382989814818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45954.382989814818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45954.382989814818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45954.382989814818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45954.382989814818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45954.382989814818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45954.382989814818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45954.382989814818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45954.382989814818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45954.382989814818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45954.382989814818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45954.382989814818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45954.382989814818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45954.382989814818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45954.382989814818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45954.382989814818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45954.382989814818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45954.382989814818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45954.382989814818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45954.382989814818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45954.382989814818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45954.382989814818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45954.382989814818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45954.382989814818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45954.382989814818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45954.382989814818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45954.382989814818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45954.382989814818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45954.382989814818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45954.382989814818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45954.382989814818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45954.382989814818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45954.382989814818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45954.382989814818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45954.382989814818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45954.382989814818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45954.382989814818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45954.382989814818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45954.382989814818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45954.382989814818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45954.382989814818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45954.382989814818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45954.382989814818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45954.382989814818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45954.382989814818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45954.382989814818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45954.382989814818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45954.382989814818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45954.382989814818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45954.382989814818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45954.382989814818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45954.382989814818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45954.382989814818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45954.382989814818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45954.382989814818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45954.382989814818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45954.382989814818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45954.382989814818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45954.382989814818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45954.382989814818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45954.382989814818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45954.382989814818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45954.382989814818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45954.382989814818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45954.382989814818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45954.382989814818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45954.382989814818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J8" sqref="J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250.90227222222165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0.74826759259303799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0.56285092592588626</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8.0129629641305655E-3</v>
      </c>
      <c r="H5" s="124">
        <v>45954.368726851855</v>
      </c>
      <c r="I5" s="120" t="str">
        <f>IFERROR(VLOOKUP(D5,DB!A:F,6,0),"")</f>
        <v>SCECO</v>
      </c>
      <c r="J5" s="120" t="str">
        <f>IFERROR(VLOOKUP(D5,DB!A:G,7,0),"")</f>
        <v>Dead</v>
      </c>
      <c r="K5" s="126"/>
      <c r="L5" s="122" t="str">
        <f>IFERROR(VLOOKUP(D5,DB!A:I,9,0),"")</f>
        <v>Latis</v>
      </c>
    </row>
    <row r="6" spans="1:16" ht="15" customHeight="1">
      <c r="A6" s="120"/>
      <c r="B6" s="120" t="str">
        <f>IFERROR(VLOOKUP(D6,DB!A:K,11,0),"")</f>
        <v/>
      </c>
      <c r="C6" s="121"/>
      <c r="D6" s="122"/>
      <c r="E6" s="123"/>
      <c r="F6" s="124"/>
      <c r="G6" s="125">
        <f ca="1">IFERROR(NOW()-F6,"")</f>
        <v>45954.382989814818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45954.382989814818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45954.382989814818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45954.382989814818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45954.382989814818</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45954.382989814818</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45954.382989814818</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45954.382989814818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45954.382989814818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45954.382989814818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45954.382989814818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45954.382989814818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45954.382989814818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45954.382989814818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45954.382989814818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45954.382989814818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45954.382989814818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45954.382989814818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45954.382989814818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45954.382989814818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45954.382989814818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45954.382989814818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45954.382989814818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45954.382989814818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45954.382989814818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45954.382989814818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45954.382989814818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45954.382989814818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45954.382989814818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45954.382989814818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45954.382989814818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45954.382989814818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45954.382989814818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45954.382989814818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45954.382989814818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45954.382989814818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45954.382989814818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45954.382989814818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45954.382989814818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45954.382989814818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45954.382989814818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45954.382989814818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45954.382989814818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45954.382989814818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45954.382989814818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45954.382989814818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45954.382989814818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45954.382989814818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45954.382989814818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45954.382989814818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45954.382989814818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45954.382989814818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45954.382989814818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45954.382989814818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45954.382989814818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45954.382989814818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45954.382989814818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45954.382989814818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45954.382989814818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45954.382989814818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45954.382989814818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45954.382989814818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45954.382989814818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45954.382989814818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45954.382989814818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45954.382989814818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45954.382989814818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45954.382989814818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45954.382989814818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45954.382989814818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45954.382989814818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45954.382989814818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45954.382989814818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45954.382989814818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45954.382989814818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45954.382989814818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45954.382989814818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45954.382989814818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45954.382989814818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45954.382989814818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45954.382989814818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45954.382989814818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45954.382989814818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45954.382989814818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45954.382989814818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45954.382989814818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45954.382989814818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45954.382989814818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45954.382989814818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45954.382989814818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45954.382989814818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45954.382989814818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45954.382989814818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45954.382989814818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45954.382989814818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45954.382989814818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45954.382989814818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45954.382989814818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45954.382989814818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45954.382989814818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45954.382989814818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45954.382989814818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45954.382989814818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45954.382989814818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45954.382989814818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45954.382989814818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45954.382989814818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45954.382989814818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45954.382989814818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45954.382989814818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45954.382989814818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45954.382989814818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45954.382989814818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45954.382989814818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45954.382989814818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45954.382989814818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45954.382989814818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45954.382989814818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45954.382989814818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45954.382989814818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45954.382989814818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45954.382989814818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45954.382989814818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45954.382989814818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45954.382989814818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45954.382989814818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45954.382989814818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45954.382989814818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45954.382989814818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45954.382989814818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45954.382989814818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45954.382989814818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45954.382989814818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45954.382989814818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45954.382989814818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45954.382989814818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45954.382989814818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45954.382989814818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45954.382989814818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45954.382989814818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45954.382989814818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45954.382989814818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45954.382989814818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45954.382989814818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45954.382989814818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45954.382989814818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45954.382989814818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45954.382989814818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45954.382989814818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45954.382989814818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45954.382989814818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45954.382989814818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45954.382989814818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45954.382989814818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45954.382989814818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45954.382989814818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45954.382989814818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45954.382989814818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45954.382989814818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45954.382989814818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45954.382989814818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45954.382989814818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45954.382989814818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45954.382989814818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45954.382989814818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45954.382989814818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45954.382989814818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45954.382989814818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45954.382989814818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45954.382989814818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45954.382989814818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45954.382989814818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45954.382989814818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45954.382989814818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45954.382989814818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45954.382989814818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45954.382989814818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45954.382989814818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45954.382989814818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45954.382989814818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45954.382989814818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45954.382989814818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45954.382989814818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45954.382989814818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45954.382989814818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45954.382989814818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45954.382989814818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45954.382989814818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45954.382989814818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45954.382989814818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45954.382989814818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45954.382989814818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45954.382989814818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45954.382989814818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45954.382989814818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45954.382989814818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45954.382989814818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45954.382989814818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45954.382989814818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45954.382989814818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45954.382989814818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45954.382989814818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45954.382989814818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45954.382989814818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45954.382989814818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45954.382989814818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45954.382989814818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45954.382989814818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45954.382989814818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45954.382989814818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45954.382989814818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45954.382989814818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45954.382989814818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45954.382989814818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45954.382989814818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45954.382989814818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45954.382989814818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45954.382989814818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45954.382989814818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45954.382989814818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45954.382989814818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45954.382989814818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45954.382989814818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45954.382989814818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45954.382989814818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45954.382989814818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45954.382989814818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45954.382989814818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45954.382989814818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45954.382989814818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45954.382989814818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45954.382989814818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45954.382989814818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45954.382989814818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45954.382989814818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45954.382989814818</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45954.382989814818</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62.550929629629536</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28.194112500001211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5.7218787037054426</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45954.382989814818</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45954.382989814818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45954.382989814818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45954.382989814818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45954.382989814818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45954.382989814818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45954.382989814818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45954.382989814818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45954.382989814818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45954.382989814818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45954.382989814818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45954.382989814818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45954.382989814818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45954.382989814818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45954.382989814818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45954.382989814818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45954.382989814818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45954.382989814818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45954.382989814818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45954.382989814818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45954.382989814818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45954.382989814818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45954.382989814818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45954.382989814818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45954.382989814818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45954.382989814818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45954.382989814818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45954.382989814818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45954.382989814818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45954.382989814818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45954.382989814818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45954.382989814818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45954.382989814818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45954.382989814818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45954.382989814818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45954.382989814818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45954.382989814818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45954.382989814818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45954.382989814818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45954.382989814818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45954.382989814818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45954.382989814818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45954.382989814818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45954.382989814818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45954.382989814818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45954.382989814818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45954.382989814818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45954.382989814818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45954.382989814818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45954.382989814818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45954.382989814818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45954.382989814818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45954.382989814818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45954.382989814818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45954.382989814818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45954.382989814818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45954.382989814818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45954.382989814818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45954.382989814818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45954.382989814818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45954.382989814818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45954.382989814818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45954.382989814818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45954.382989814818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45954.382989814818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45954.382989814818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45954.382989814818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45954.382989814818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45954.382989814818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45954.382989814818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45954.382989814818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45954.382989814818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45954.382989814818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45954.382989814818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45954.382989814818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45954.382989814818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45954.382989814818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45954.382989814818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45954.382989814818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45954.382989814818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45954.382989814818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45954.382989814818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45954.382989814818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45954.382989814818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45954.382989814818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45954.382989814818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45954.382989814818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45954.382989814818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45954.382989814818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45954.382989814818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45954.382989814818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45954.382989814818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45954.382989814818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45954.382989814818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45954.382989814818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45954.382989814818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45954.382989814818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45954.382989814818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45954.382989814818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45954.382989814818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45954.382989814818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45954.382989814818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45954.382989814818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45954.382989814818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45954.382989814818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45954.382989814818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45954.382989814818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45954.382989814818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45954.382989814818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45954.382989814818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45954.382989814818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45954.382989814818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45954.382989814818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45954.382989814818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45954.382989814818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45954.382989814818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45954.382989814818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45954.382989814818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45954.382989814818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45954.382989814818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45954.382989814818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45954.382989814818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45954.382989814818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45954.382989814818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45954.382989814818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45954.382989814818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45954.382989814818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45954.382989814818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45954.382989814818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45954.382989814818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45954.382989814818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45954.382989814818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45954.382989814818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45954.382989814818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45954.382989814818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45954.382989814818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45954.382989814818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45954.382989814818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45954.382989814818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45954.382989814818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45954.382989814818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45954.382989814818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45954.382989814818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45954.382989814818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45954.382989814818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45954.382989814818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45954.382989814818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45954.382989814818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45954.382989814818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45954.382989814818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45954.382989814818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45954.382989814818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45954.382989814818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45954.382989814818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45954.382989814818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45954.382989814818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45954.382989814818</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45954.382989814818</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45954.382989814818</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45954.382989814818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45954.382989814818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45954.382989814818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45954.382989814818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45954.382989814818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45954.382989814818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45954.382989814818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45954.382989814818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45954.382989814818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45954.382989814818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45954.382989814818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45954.382989814818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45954.382989814818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45954.382989814818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45954.382989814818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45954.382989814818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45954.382989814818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45954.382989814818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45954.382989814818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45954.382989814818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45954.382989814818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45954.382989814818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45954.382989814818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45954.382989814818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45954.382989814818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45954.382989814818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45954.382989814818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45954.382989814818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45954.382989814818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45954.382989814818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45954.382989814818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45954.382989814818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45954.382989814818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45954.382989814818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45954.382989814818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45954.382989814818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45954.382989814818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45954.382989814818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45954.382989814818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45954.382989814818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45954.382989814818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45954.382989814818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45954.382989814818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45954.382989814818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45954.382989814818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45954.382989814818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45954.382989814818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45954.382989814818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45954.382989814818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45954.382989814818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45954.382989814818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45954.382989814818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45954.382989814818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45954.382989814818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45954.382989814818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45954.382989814818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45954.382989814818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45954.382989814818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45954.382989814818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45954.382989814818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45954.382989814818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45954.382989814818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45954.382989814818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45954.382989814818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45954.382989814818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45954.382989814818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45954.382989814818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45954.382989814818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45954.382989814818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45954.382989814818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45954.382989814818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45954.382989814818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45954.382989814818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45954.382989814818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45954.382989814818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45954.382989814818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45954.382989814818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45954.382989814818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45954.382989814818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45954.382989814818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45954.382989814818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45954.382989814818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45954.382989814818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45954.382989814818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45954.382989814818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45954.382989814818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45954.382989814818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45954.382989814818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45954.382989814818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45954.382989814818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45954.382989814818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45954.382989814818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45954.382989814818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45954.382989814818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45954.382989814818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45954.382989814818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45954.382989814818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45954.382989814818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45954.382989814818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45954.382989814818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45954.382989814818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45954.382989814818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45954.382989814818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45954.382989814818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45954.382989814818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45954.382989814818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45954.382989814818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45954.382989814818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45954.382989814818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45954.382989814818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45954.382989814818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45954.382989814818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45954.382989814818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45954.382989814818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45954.382989814818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45954.382989814818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45954.382989814818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45954.382989814818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45954.382989814818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45954.382989814818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45954.382989814818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45954.382989814818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45954.382989814818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45954.382989814818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45954.382989814818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45954.382989814818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45954.382989814818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45954.382989814818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45954.382989814818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45954.382989814818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45954.382989814818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45954.382989814818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45954.382989814818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45954.382989814818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45954.382989814818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45954.382989814818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45954.382989814818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45954.382989814818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45954.382989814818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45954.382989814818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45954.382989814818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45954.382989814818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45954.382989814818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45954.382989814818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45954.382989814818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45954.382989814818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45954.382989814818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45954.382989814818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45954.382989814818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45954.382989814818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45954.382989814818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45954.382989814818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45954.382989814818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45954.382989814818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45954.382989814818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45954.382989814818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45954.382989814818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45954.382989814818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45954.382989814818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45954.382989814818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45954.382989814818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45954.382989814818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45954.382989814818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45954.382989814818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45954.382989814818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45954.382989814818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45954.382989814818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45954.382989814818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45954.382989814818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45954.382989814818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45954.382989814818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45954.382989814818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45954.382989814818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45954.382989814818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45954.382989814818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45954.382989814818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45954.382989814818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45954.382989814818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45954.382989814818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45954.382989814818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45954.382989814818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45954.382989814818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45954.382989814818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45954.382989814818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45954.382989814818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45954.382989814818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45954.382989814818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45954.382989814818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45954.382989814818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45954.382989814818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45954.382989814818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45954.382989814818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45954.382989814818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45954.382989814818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45954.382989814818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45954.382989814818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45954.382989814818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45954.382989814818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45954.382989814818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45954.382989814818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45954.382989814818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45954.382989814818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45954.382989814818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45954.382989814818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45954.382989814818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45954.382989814818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45954.382989814818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45954.382989814818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45954.382989814818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45954.382989814818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45954.382989814818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45954.382989814818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45954.382989814818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45954.382989814818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45954.382989814818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45954.382989814818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45954.382989814818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45954.382989814818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45954.382989814818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45954.382989814818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45954.382989814818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45954.382989814818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45954.382989814818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45954.382989814818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45954.382989814818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45954.382989814818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45954.382989814818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45954.382989814818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45954.382989814818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45954.382989814818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45954.382989814818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45954.382989814818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45954.382989814818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45954.382989814818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45954.382989814818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45954.382989814818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45954.382989814818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45954.382989814818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45954.382989814818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45954.382989814818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45954.382989814818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45954.382989814818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45954.382989814818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45954.382989814818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45954.382989814818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45954.382989814818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45954.382989814818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45954.382989814818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45954.382989814818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45954.382989814818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45954.382989814818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45954.382989814818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45954.382989814818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45954.382989814818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45954.382989814818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45954.382989814818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45954.382989814818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45954.382989814818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45954.382989814818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45954.382989814818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45954.382989814818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45954.382989814818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45954.382989814818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45954.382989814818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45954.382989814818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45954.382989814818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45954.382989814818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45954.382989814818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45954.382989814818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45954.382989814818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45954.382989814818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45954.382989814818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45954.382989814818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45954.382989814818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45954.382989814818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45954.382989814818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45954.382989814818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45954.382989814818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45954.382989814818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45954.382989814818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45954.382989814818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45954.382989814818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45954.382989814818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45954.382989814818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45954.382989814818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45954.382989814818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45954.382989814818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45954.382989814818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45954.382989814818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45954.382989814818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45954.382989814818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45954.382989814818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45954.382989814818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45954.382989814818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45954.382989814818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45954.382989814818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45954.382989814818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45954.382989814818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45954.382989814818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45954.382989814818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45954.382989814818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45954.382989814818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45954.382989814818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45954.382989814818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45954.382989814818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45954.382989814818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45954.382989814818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45954.382989814818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45954.382989814818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45954.382989814818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45954.382989814818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45954.382989814818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45954.382989814818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45954.382989814818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45954.382989814818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45954.382989814818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45954.382989814818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45954.382989814818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45954.382989814818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45954.382989814818</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45954.382989814818</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45954.382989814818</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45954.382989814818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45954.382989814818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45954.382989814818</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45954.382989814818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45954.382989814818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45954.382989814818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45954.382989814818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45954.382989814818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45954.382989814818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45954.382989814818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45954.382989814818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45954.382989814818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45954.382989814818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45954.382989814818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45954.382989814818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45954.382989814818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45954.382989814818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45954.382989814818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45954.382989814818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45954.382989814818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45954.382989814818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45954.382989814818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45954.382989814818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45954.382989814818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45954.382989814818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45954.382989814818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45954.382989814818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45954.382989814818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45954.382989814818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45954.382989814818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45954.382989814818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45954.382989814818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45954.382989814818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45954.382989814818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45954.382989814818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45954.382989814818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45954.382989814818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45954.382989814818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45954.382989814818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45954.382989814818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45954.382989814818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45954.382989814818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45954.382989814818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45954.382989814818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45954.382989814818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45954.382989814818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45954.382989814818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45954.382989814818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45954.382989814818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45954.382989814818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45954.382989814818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45954.382989814818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45954.382989814818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45954.382989814818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45954.382989814818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45954.382989814818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45954.382989814818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45954.382989814818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45954.382989814818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45954.382989814818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45954.382989814818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45954.382989814818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45954.382989814818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45954.382989814818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45954.382989814818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45954.382989814818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45954.382989814818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45954.382989814818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45954.382989814818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45954.382989814818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45954.382989814818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45954.382989814818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45954.382989814818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45954.382989814818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45954.382989814818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45954.382989814818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45954.382989814818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45954.382989814818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45954.382989814818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45954.382989814818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45954.382989814818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45954.382989814818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45954.382989814818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45954.382989814818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45954.382989814818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45954.382989814818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45954.382989814818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45954.382989814818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45954.382989814818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45954.382989814818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45954.382989814818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45954.382989814818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45954.382989814818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45954.382989814818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45954.382989814818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45954.382989814818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45954.382989814818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45954.382989814818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45954.382989814818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45954.382989814818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45954.382989814818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45954.382989814818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45954.382989814818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45954.382989814818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45954.382989814818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45954.382989814818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45954.382989814818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45954.382989814818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45954.382989814818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45954.382989814818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45954.382989814818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45954.382989814818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45954.382989814818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45954.382989814818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45954.382989814818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45954.382989814818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45954.382989814818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45954.382989814818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45954.382989814818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45954.382989814818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45954.382989814818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45954.382989814818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45954.382989814818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45954.382989814818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45954.382989814818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45954.382989814818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45954.382989814818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45954.382989814818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45954.382989814818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45954.382989814818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45954.382989814818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45954.382989814818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45954.382989814818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45954.382989814818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45954.382989814818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45954.382989814818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45954.382989814818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45954.382989814818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45954.382989814818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45954.382989814818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45954.382989814818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45954.382989814818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45954.382989814818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45954.382989814818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45954.382989814818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45954.382989814818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2025-10-24T06:11:32Z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