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6" documentId="120_S{2AC9BD13-BADA-5192-A53E-5A8FF88502F6}" xr6:coauthVersionLast="47" xr6:coauthVersionMax="47" xr10:uidLastSave="{A54977DC-0C9B-4998-B8E4-03FEEABB77E7}"/>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<sst xmlns="http://schemas.openxmlformats.org/spreadsheetml/2006/main" count="180284" uniqueCount="39127">
  <si>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</si>
  <si>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</si>
  <si>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</si>
  <si>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</si>
  <si>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</si>
  <si>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</si>
  <si>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</si>
  <si>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</si>
  <si>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</si>
  <si>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</si>
  <si>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</si>
  <si>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</si>
  <si>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</si>
  <si>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</si>
  <si>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</si>
  <si>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</si>
  <si>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</si>
  <si>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</si>
  <si>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</si>
  <si>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</si>
  <si>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</si>
  <si>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</si>
  <si>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</si>
  <si>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</si>
  <si>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</si>
  <si>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</si>
  <si>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</si>
  <si>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</si>
  <si>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</si>
  <si>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</si>
  <si>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</si>
  <si>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</si>
  <si>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</si>
  <si>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</si>
  <si>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</si>
  <si>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</si>
  <si>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</si>
  <si>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</si>
  <si>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</si>
  <si>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</si>
  <si>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</si>
  <si>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</si>
  <si>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</si>
  <si>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</si>
  <si>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</si>
  <si>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</si>
  <si>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</si>
  <si>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</si>
  <si>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</si>
  <si>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</si>
  <si>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</si>
  <si>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</si>
  <si>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</si>
  <si>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</si>
  <si>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</si>
  <si>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</si>
  <si>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</si>
  <si>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</si>
  <si>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</si>
  <si>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</si>
  <si>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</si>
  <si>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</si>
  <si>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</si>
  <si>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</si>
  <si>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</si>
  <si>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</si>
  <si>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</si>
  <si>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</si>
  <si>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</si>
  <si>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</si>
  <si>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</si>
  <si>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</si>
  <si>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</si>
  <si>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</si>
  <si>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</si>
  <si>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</si>
  <si>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</si>
  <si>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</si>
  <si>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</si>
  <si>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</si>
  <si>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</si>
  <si>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</si>
  <si>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</si>
  <si>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</si>
  <si>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</si>
  <si>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</si>
  <si>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</si>
  <si>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</si>
  <si>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</si>
  <si>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</si>
  <si>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</si>
  <si>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</si>
  <si>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</si>
  <si>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</si>
  <si>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</si>
  <si>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</si>
  <si>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</si>
  <si>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</si>
  <si>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</si>
  <si>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</si>
  <si>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</si>
  <si>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</si>
  <si>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</si>
  <si>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</si>
  <si>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</si>
  <si>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</si>
  <si>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</si>
  <si>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</si>
  <si>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</si>
  <si>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</si>
  <si>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</si>
  <si>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</si>
  <si>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</si>
  <si>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</si>
  <si>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</si>
  <si>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</si>
  <si>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</si>
  <si>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</si>
  <si>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</si>
  <si>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</si>
  <si>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</si>
  <si>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</si>
  <si>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</si>
  <si>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</si>
  <si>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</si>
  <si>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</si>
  <si>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</si>
  <si>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</si>
  <si>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</si>
  <si>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</si>
  <si>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</si>
  <si>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</si>
  <si>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</si>
  <si>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</si>
  <si>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</si>
  <si>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</si>
  <si>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</si>
  <si>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</si>
  <si>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</si>
  <si>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</si>
  <si>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</si>
  <si>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</si>
  <si>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</si>
  <si>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</si>
  <si>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</si>
  <si>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</si>
  <si>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</si>
  <si>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</si>
  <si>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</si>
  <si>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</si>
  <si>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</si>
  <si>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</si>
  <si>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</si>
  <si>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</si>
  <si>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</si>
  <si>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</si>
  <si>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</si>
  <si>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</si>
  <si>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</si>
  <si>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</si>
  <si>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</si>
  <si>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</si>
  <si>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</si>
  <si>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</si>
  <si>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</si>
  <si>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</si>
  <si>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</si>
  <si>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</si>
  <si>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</si>
  <si>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</si>
  <si>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</si>
  <si>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</si>
  <si>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</si>
  <si>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</si>
  <si>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</si>
  <si>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</si>
  <si>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</si>
  <si>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</si>
  <si>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</si>
  <si>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</si>
  <si>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</si>
  <si>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</si>
  <si>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</si>
  <si>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</si>
  <si>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</si>
  <si>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</si>
  <si>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</si>
  <si>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</si>
  <si>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</si>
  <si>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</si>
  <si>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</si>
  <si>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</si>
  <si>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</si>
  <si>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</si>
  <si>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</si>
  <si>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</si>
  <si>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</si>
  <si>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</si>
  <si>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</si>
  <si>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</si>
  <si>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</si>
  <si>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</si>
  <si>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</si>
  <si>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</si>
  <si>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</si>
  <si>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</si>
  <si>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</si>
  <si>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</si>
  <si>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</si>
  <si>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</si>
  <si>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</si>
  <si>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</si>
  <si>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</si>
  <si>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</si>
  <si>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</si>
  <si>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</si>
  <si>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</si>
  <si>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</si>
  <si>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</si>
  <si>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</si>
  <si>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</si>
  <si>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</si>
  <si>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</si>
  <si>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</si>
  <si>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</si>
  <si>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</si>
  <si>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</si>
  <si>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</si>
  <si>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</si>
  <si>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</si>
  <si>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</si>
  <si>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</si>
  <si>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</si>
  <si>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</si>
  <si>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</si>
  <si>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</si>
  <si>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</si>
  <si>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</si>
  <si>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</si>
  <si>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</si>
  <si>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</si>
  <si>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</si>
  <si>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</si>
  <si>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</si>
  <si>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</si>
  <si>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</si>
  <si>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</si>
  <si>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</si>
  <si>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</si>
  <si>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</si>
  <si>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</si>
  <si>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</si>
  <si>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</si>
  <si>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</si>
  <si>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</si>
  <si>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</si>
  <si>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</si>
  <si>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</si>
  <si>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</si>
  <si>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</si>
  <si>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</si>
  <si>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</si>
  <si>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</si>
  <si>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</si>
  <si>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</si>
  <si>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</si>
  <si>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</si>
  <si>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</si>
  <si>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</si>
  <si>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</si>
  <si>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</si>
  <si>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</si>
  <si>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</si>
  <si>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</si>
  <si>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</si>
  <si>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</si>
  <si>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</si>
  <si>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</si>
  <si>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</si>
  <si>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</si>
  <si>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</si>
  <si>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</si>
  <si>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</si>
  <si>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</si>
  <si>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</si>
  <si>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</si>
  <si>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</si>
  <si>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</si>
  <si>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</si>
  <si>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</si>
  <si>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</si>
  <si>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</si>
  <si>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</si>
  <si>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</si>
  <si>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</si>
  <si>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</si>
  <si>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</si>
  <si>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</si>
  <si>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</si>
  <si>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</si>
  <si>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</si>
  <si>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</si>
  <si>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</si>
  <si>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</si>
  <si>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</si>
  <si>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</si>
  <si>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</si>
  <si>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</si>
  <si>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</si>
  <si>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</si>
  <si>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</si>
  <si>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</si>
  <si>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</si>
  <si>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</si>
  <si>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</si>
  <si>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</si>
  <si>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</si>
  <si>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</si>
  <si>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</si>
  <si>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</si>
  <si>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</si>
  <si>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</si>
  <si>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</si>
  <si>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</si>
  <si>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</si>
  <si>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</si>
  <si>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</si>
  <si>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</si>
  <si>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</si>
  <si>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</si>
  <si>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</si>
  <si>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</si>
  <si>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</si>
  <si>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</si>
  <si>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</si>
  <si>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</si>
  <si>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</si>
  <si>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</si>
  <si>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</si>
  <si>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</si>
  <si>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</si>
  <si>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</si>
  <si>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</si>
  <si>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</si>
  <si>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</si>
  <si>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</si>
  <si>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</si>
  <si>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</si>
  <si>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</si>
  <si>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</si>
  <si>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</si>
  <si>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</si>
  <si>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</si>
  <si>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</si>
  <si>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</si>
  <si>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</si>
  <si>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</si>
  <si>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</si>
  <si>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</si>
  <si>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</si>
  <si>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</si>
  <si>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</si>
  <si>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</si>
  <si>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</si>
  <si>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</si>
  <si>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</si>
  <si>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</si>
  <si>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</si>
  <si>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</si>
  <si>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</si>
  <si>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</si>
  <si>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</si>
  <si>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</si>
  <si>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</si>
  <si>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</si>
  <si>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</si>
  <si>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</si>
  <si>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</si>
  <si>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</si>
  <si>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</si>
  <si>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</si>
  <si>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</si>
  <si>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</si>
  <si>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</si>
  <si>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</si>
  <si>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</si>
  <si>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</si>
  <si>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</si>
  <si>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</si>
  <si>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</si>
  <si>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</si>
  <si>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</si>
  <si>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</si>
  <si>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</si>
  <si>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</si>
  <si>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</si>
  <si>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</si>
  <si>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</si>
  <si>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</si>
  <si>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</si>
  <si>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</si>
  <si>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</si>
  <si>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</si>
  <si>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</si>
  <si>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</si>
  <si>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</si>
  <si>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</si>
  <si>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</si>
  <si>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</si>
  <si>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</si>
  <si>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</si>
  <si>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</si>
  <si>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</si>
  <si>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</si>
  <si>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</si>
  <si>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</si>
  <si>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</si>
  <si>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</si>
  <si>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</si>
  <si>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</si>
  <si>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</si>
  <si>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</si>
  <si>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</si>
  <si>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</si>
  <si>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</si>
  <si>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</si>
  <si>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</si>
  <si>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</si>
  <si>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</si>
  <si>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</si>
  <si>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</si>
  <si>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</si>
  <si>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</si>
  <si>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</si>
  <si>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</si>
  <si>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</si>
  <si>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</si>
  <si>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</si>
  <si>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</si>
  <si>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</si>
  <si>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</si>
  <si>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</si>
  <si>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</si>
  <si>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</si>
  <si>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</si>
  <si>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</si>
  <si>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</si>
  <si>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</si>
  <si>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</si>
  <si>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</si>
  <si>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</si>
  <si>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</si>
  <si>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</si>
  <si>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</si>
  <si>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</si>
  <si>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</si>
  <si>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</si>
  <si>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</si>
  <si>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</si>
  <si>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</si>
  <si>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</si>
  <si>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</si>
  <si>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</si>
  <si>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</si>
  <si>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</si>
  <si>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</si>
  <si>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</si>
  <si>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</si>
  <si>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</si>
  <si>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</si>
  <si>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</si>
  <si>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</si>
  <si>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</si>
  <si>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</si>
  <si>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</si>
  <si>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</si>
  <si>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</si>
  <si>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</si>
  <si>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</si>
  <si>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</si>
  <si>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</si>
  <si>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</si>
  <si>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</si>
  <si>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</si>
  <si>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</si>
  <si>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</si>
  <si>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</si>
  <si>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</si>
  <si>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</si>
  <si>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</si>
  <si>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</si>
  <si>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</si>
  <si>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</si>
  <si>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</si>
  <si>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</si>
  <si>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</si>
  <si>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</si>
  <si>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</si>
  <si>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</si>
  <si>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</si>
  <si>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</si>
  <si>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</si>
  <si>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</si>
  <si>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</si>
  <si>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</si>
  <si>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</si>
  <si>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</si>
  <si>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</si>
  <si>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</si>
  <si>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</si>
  <si>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</si>
  <si>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</si>
  <si>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</si>
  <si>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</si>
  <si>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</si>
  <si>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</si>
  <si>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</si>
  <si>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</si>
  <si>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</si>
  <si>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</si>
  <si>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</si>
  <si>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</si>
  <si>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</si>
  <si>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</si>
  <si>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</si>
  <si>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</si>
  <si>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</si>
  <si>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</si>
  <si>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</si>
  <si>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</si>
  <si>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</si>
  <si>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</si>
  <si>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</si>
  <si>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</si>
  <si>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</si>
  <si>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</si>
  <si>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</si>
  <si>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</si>
  <si>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</si>
  <si>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</si>
  <si>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</si>
  <si>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</si>
  <si>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</si>
  <si>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</si>
  <si>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</si>
  <si>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</si>
  <si>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</si>
  <si>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</si>
  <si>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</si>
  <si>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</si>
  <si>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</si>
  <si>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</si>
  <si>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</si>
  <si>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</si>
  <si>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</si>
  <si>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</si>
  <si>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</si>
  <si>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</si>
  <si>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</si>
  <si>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</si>
  <si>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</si>
  <si>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</si>
  <si>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</si>
  <si>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</si>
  <si>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</si>
  <si>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</si>
  <si>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</si>
  <si>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</si>
  <si>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</si>
  <si>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</si>
  <si>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</si>
  <si>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</si>
  <si>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</si>
  <si>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</si>
  <si>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</si>
  <si>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</si>
  <si>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</si>
  <si>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</si>
  <si>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</si>
  <si>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</si>
  <si>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</si>
  <si>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</si>
  <si>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</si>
  <si>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</si>
  <si>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</si>
  <si>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</si>
  <si>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</si>
  <si>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</si>
  <si>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</si>
  <si>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</si>
  <si>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</si>
  <si>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</si>
  <si>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</si>
  <si>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</si>
  <si>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</si>
  <si>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</si>
  <si>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</si>
  <si>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</si>
  <si>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</si>
  <si>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</si>
  <si>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</si>
  <si>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</si>
  <si>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</si>
  <si>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</si>
  <si>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</si>
  <si>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</si>
  <si>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</si>
  <si>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</si>
  <si>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</si>
  <si>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</si>
  <si>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</si>
  <si>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</si>
  <si>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</si>
  <si>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</si>
  <si>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</si>
  <si>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</si>
  <si>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</si>
  <si>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</si>
  <si>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</si>
  <si>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</si>
  <si>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</si>
  <si>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</si>
  <si>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</si>
  <si>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</si>
  <si>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</si>
  <si>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</si>
  <si>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</si>
  <si>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</si>
  <si>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</si>
  <si>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</si>
  <si>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</si>
  <si>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</si>
  <si>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</si>
  <si>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</si>
  <si>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</si>
  <si>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</si>
  <si>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</si>
  <si>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</si>
  <si>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</si>
  <si>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</si>
  <si>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</si>
  <si>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</si>
  <si>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</si>
  <si>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</si>
  <si>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</si>
  <si>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</si>
  <si>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</si>
  <si>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</si>
  <si>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</si>
  <si>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</si>
  <si>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</si>
  <si>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</si>
  <si>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</si>
  <si>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</si>
  <si>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</si>
  <si>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</si>
  <si>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</si>
  <si>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</si>
  <si>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</si>
  <si>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</si>
  <si>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</si>
  <si>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</si>
  <si>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</si>
  <si>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</si>
  <si>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</si>
  <si>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</si>
  <si>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</si>
  <si>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</si>
  <si>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</si>
  <si>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</si>
  <si>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</si>
  <si>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</si>
  <si>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</si>
  <si>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</si>
  <si>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</si>
  <si>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</si>
  <si>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</si>
  <si>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</si>
  <si>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</si>
  <si>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</si>
  <si>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</si>
  <si>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</si>
  <si>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</si>
  <si>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</si>
  <si>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</si>
  <si>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</si>
  <si>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</si>
  <si>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</si>
  <si>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</si>
  <si>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</si>
  <si>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</si>
  <si>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</si>
  <si>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</si>
  <si>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</si>
  <si>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</si>
  <si>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</si>
  <si>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</si>
  <si>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</si>
  <si>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</si>
  <si>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</si>
  <si>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</si>
  <si>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</si>
  <si>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</si>
  <si>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</si>
  <si>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</si>
  <si>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</si>
  <si>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</si>
  <si>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</si>
  <si>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</si>
  <si>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</si>
  <si>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</si>
  <si>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</si>
  <si>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</si>
  <si>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</si>
  <si>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</si>
  <si>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</si>
  <si>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</si>
  <si>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</si>
  <si>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</si>
  <si>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</si>
  <si>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</si>
  <si>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</si>
  <si>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</si>
  <si>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</si>
  <si>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</si>
  <si>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</si>
  <si>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</si>
  <si>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</si>
  <si>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</si>
  <si>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</si>
  <si>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</si>
  <si>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</si>
  <si>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</si>
  <si>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</si>
  <si>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</si>
  <si>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</si>
  <si>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</si>
  <si>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</si>
  <si>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</si>
  <si>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</si>
  <si>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</si>
  <si>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</si>
  <si>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</si>
  <si>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</si>
  <si>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</si>
  <si>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</si>
  <si>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</si>
  <si>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</si>
  <si>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</si>
  <si>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</si>
  <si>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</si>
  <si>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</si>
  <si>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</si>
  <si>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</si>
  <si>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</si>
  <si>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</si>
  <si>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</si>
  <si>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</si>
  <si>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</si>
  <si>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</si>
  <si>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</si>
  <si>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</si>
  <si>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</si>
  <si>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</si>
  <si>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</si>
  <si>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</si>
  <si>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</si>
  <si>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</si>
  <si>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</si>
  <si>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</si>
  <si>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</si>
  <si>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</si>
  <si>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</si>
  <si>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</si>
  <si>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</si>
  <si>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</si>
  <si>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</si>
  <si>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</si>
  <si>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</si>
  <si>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</si>
  <si>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</si>
  <si>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</si>
  <si>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</si>
  <si>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</si>
  <si>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</si>
  <si>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</si>
  <si>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</si>
  <si>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</si>
  <si>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</si>
  <si>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</si>
  <si>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</si>
  <si>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</si>
  <si>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</si>
  <si>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</si>
  <si>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</si>
  <si>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</si>
  <si>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</si>
  <si>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</si>
  <si>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</si>
  <si>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</si>
  <si>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</si>
  <si>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</si>
  <si>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</si>
  <si>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</si>
  <si>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</si>
  <si>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</si>
  <si>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</si>
  <si>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</si>
  <si>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</si>
  <si>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</si>
  <si>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</si>
  <si>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</si>
  <si>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</si>
  <si>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</si>
  <si>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</si>
  <si>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</si>
  <si>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</si>
  <si>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</si>
  <si>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</si>
  <si>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</si>
  <si>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</si>
  <si>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</si>
  <si>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</si>
  <si>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</si>
  <si>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</si>
  <si>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</si>
  <si>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</si>
  <si>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</si>
  <si>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</si>
  <si>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</si>
  <si>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</si>
  <si>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</si>
  <si>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</si>
  <si>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</si>
  <si>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</si>
  <si>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</si>
  <si>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</si>
  <si>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</si>
  <si>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</si>
  <si>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</si>
  <si>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</si>
  <si>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</si>
  <si>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</si>
  <si>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</si>
  <si>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</si>
  <si>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</si>
  <si>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</si>
  <si>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</si>
  <si>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</si>
  <si>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</si>
  <si>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</si>
  <si>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</si>
  <si>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</si>
  <si>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</si>
  <si>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</si>
  <si>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</si>
  <si>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</si>
  <si>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</si>
  <si>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</si>
  <si>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</si>
  <si>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</si>
  <si>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</si>
  <si>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</si>
  <si>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</si>
  <si>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</si>
  <si>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</si>
  <si>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</si>
  <si>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</si>
  <si>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</si>
  <si>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</si>
  <si>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</si>
  <si>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</si>
  <si>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</si>
  <si>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</si>
  <si>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</si>
  <si>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</si>
  <si>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</si>
  <si>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</si>
  <si>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</si>
  <si>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</si>
  <si>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</si>
  <si>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</si>
  <si>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</si>
  <si>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</si>
  <si>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</si>
  <si>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</si>
  <si>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</si>
  <si>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</si>
  <si>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</si>
  <si>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</si>
  <si>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</si>
  <si>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</si>
  <si>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</si>
  <si>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</si>
  <si>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</si>
  <si>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</si>
  <si>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</si>
  <si>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</si>
  <si>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</si>
  <si>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</si>
  <si>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</si>
  <si>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</si>
  <si>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</si>
  <si>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</si>
  <si>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</si>
  <si>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</si>
  <si>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</si>
  <si>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</si>
  <si>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</si>
  <si>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</si>
  <si>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</si>
  <si>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</si>
  <si>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</si>
  <si>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</si>
  <si>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</si>
  <si>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</si>
  <si>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</si>
  <si>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</si>
  <si>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</si>
  <si>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</si>
  <si>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</si>
  <si>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</si>
  <si>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</si>
  <si>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</si>
  <si>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</si>
  <si>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</si>
  <si>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</si>
  <si>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</si>
  <si>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</si>
  <si>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</si>
  <si>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</si>
  <si>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</si>
  <si>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</si>
  <si>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</si>
  <si>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</si>
  <si>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</si>
  <si>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</si>
  <si>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</si>
  <si>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</si>
  <si>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</si>
  <si>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</si>
  <si>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</si>
  <si>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</si>
  <si>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</si>
  <si>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</si>
  <si>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</si>
  <si>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</si>
  <si>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</si>
  <si>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</si>
  <si>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</si>
  <si>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</si>
  <si>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</si>
  <si>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</si>
  <si>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</si>
  <si>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</si>
  <si>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</si>
  <si>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</si>
  <si>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</si>
  <si>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</si>
  <si>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</si>
  <si>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</si>
  <si>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</si>
  <si>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</si>
  <si>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</si>
  <si>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</si>
  <si>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</si>
  <si>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</si>
  <si>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</si>
  <si>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</si>
  <si>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</si>
  <si>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</si>
  <si>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</si>
  <si>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</si>
  <si>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</si>
  <si>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</si>
  <si>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</si>
  <si>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</si>
  <si>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</si>
  <si>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</si>
  <si>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</si>
  <si>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</si>
  <si>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</si>
  <si>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</si>
  <si>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</si>
  <si>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</si>
  <si>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</si>
  <si>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</si>
  <si>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</si>
  <si>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</si>
  <si>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</si>
  <si>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</si>
  <si>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</si>
  <si>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</si>
  <si>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</si>
  <si>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</si>
  <si>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</si>
  <si>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</si>
  <si>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</si>
  <si>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</si>
  <si>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</si>
  <si>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</si>
  <si>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</si>
  <si>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</si>
  <si>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</si>
  <si>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</si>
  <si>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</si>
  <si>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</si>
  <si>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</si>
  <si>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</si>
  <si>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</si>
  <si>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</si>
  <si>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</si>
  <si>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</si>
  <si>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</si>
  <si>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</si>
  <si>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</si>
  <si>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</si>
  <si>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</si>
  <si>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</si>
  <si>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</si>
  <si>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</si>
  <si>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</si>
  <si>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</si>
  <si>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</si>
  <si>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</si>
  <si>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</si>
  <si>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</si>
  <si>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</si>
  <si>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</si>
  <si>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</si>
  <si>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</si>
  <si>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</si>
  <si>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</si>
  <si>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</si>
  <si>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</si>
  <si>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</si>
  <si>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</si>
  <si>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</si>
  <si>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</si>
  <si>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</si>
  <si>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</si>
  <si>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</si>
  <si>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</si>
  <si>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</si>
  <si>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</si>
  <si>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</si>
  <si>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</si>
  <si>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</si>
  <si>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</si>
  <si>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</si>
  <si>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</si>
  <si>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</si>
  <si>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</si>
  <si>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</si>
  <si>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</si>
  <si>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</si>
  <si>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</si>
  <si>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</si>
  <si>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</si>
  <si>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</si>
  <si>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</si>
  <si>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</si>
  <si>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</si>
  <si>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</si>
  <si>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</si>
  <si>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</si>
  <si>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</si>
  <si>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</si>
  <si>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</si>
  <si>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</si>
  <si>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</si>
  <si>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</si>
  <si>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</si>
  <si>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</si>
  <si>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</si>
  <si>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</si>
  <si>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</si>
  <si>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</si>
  <si>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</si>
  <si>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</si>
  <si>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</si>
  <si>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</si>
  <si>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</si>
  <si>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</si>
  <si>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</si>
  <si>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</si>
  <si>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</si>
  <si>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</si>
  <si>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</si>
  <si>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</si>
  <si>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</si>
  <si>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</si>
  <si>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</si>
  <si>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</si>
  <si>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</si>
  <si>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</si>
  <si>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</si>
  <si>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</si>
  <si>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</si>
  <si>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</si>
  <si>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</si>
  <si>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</si>
  <si>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</si>
  <si>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</si>
  <si>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</si>
  <si>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</si>
  <si>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</si>
  <si>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</si>
  <si>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</si>
  <si>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</si>
  <si>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</si>
  <si>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</si>
  <si>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</si>
  <si>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</si>
  <si>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</si>
  <si>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</si>
  <si>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</si>
  <si>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</si>
  <si>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</si>
  <si>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</si>
  <si>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</si>
  <si>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</si>
  <si>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</si>
  <si>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</si>
  <si>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</si>
  <si>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</si>
  <si>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</si>
  <si>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</si>
  <si>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</si>
  <si>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</si>
  <si>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</si>
  <si>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</si>
  <si>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</si>
  <si>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</si>
  <si>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</si>
  <si>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</si>
  <si>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</si>
  <si>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</si>
  <si>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</si>
  <si>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</si>
  <si>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</si>
  <si>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</si>
  <si>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</si>
  <si>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</si>
  <si>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</si>
  <si>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</si>
  <si>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</si>
  <si>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</si>
  <si>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</si>
  <si>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</si>
  <si>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</si>
  <si>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</si>
  <si>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</si>
  <si>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</si>
  <si>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</si>
  <si>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</si>
  <si>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</si>
  <si>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</si>
  <si>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</si>
  <si>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</si>
  <si>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</si>
  <si>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</si>
  <si>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</si>
  <si>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</si>
  <si>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</si>
  <si>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</si>
  <si>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</si>
  <si>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</si>
  <si>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</si>
  <si>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</si>
  <si>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</si>
  <si>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</si>
  <si>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</si>
  <si>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</si>
  <si>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</si>
  <si>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</si>
  <si>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</si>
  <si>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</si>
  <si>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</si>
  <si>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</si>
  <si>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</si>
  <si>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</si>
  <si>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</si>
  <si>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</si>
  <si>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</si>
  <si>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</si>
  <si>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</si>
  <si>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</si>
  <si>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</si>
  <si>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</si>
  <si>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</si>
  <si>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</si>
  <si>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</si>
  <si>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</si>
  <si>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</si>
  <si>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</si>
  <si>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</si>
  <si>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</si>
  <si>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</si>
  <si>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</si>
  <si>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</si>
  <si>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</si>
  <si>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</si>
  <si>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</si>
  <si>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</si>
  <si>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</si>
  <si>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</si>
  <si>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</si>
  <si>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</si>
  <si>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</si>
  <si>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</si>
  <si>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</si>
  <si>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</si>
  <si>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</si>
  <si>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</si>
  <si>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</si>
  <si>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</si>
  <si>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</si>
  <si>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</si>
  <si>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</si>
  <si>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</si>
  <si>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</si>
  <si>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</si>
  <si>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</si>
  <si>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</si>
  <si>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</si>
  <si>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</si>
  <si>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</si>
  <si>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</si>
  <si>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</si>
  <si>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</si>
  <si>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</si>
  <si>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</si>
  <si>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</si>
  <si>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</si>
  <si>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</si>
  <si>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</si>
  <si>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</si>
  <si>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</si>
  <si>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</si>
  <si>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</si>
  <si>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</si>
  <si>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</si>
  <si>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</si>
  <si>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</si>
  <si>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</si>
  <si>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</si>
  <si>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</si>
  <si>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</si>
  <si>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</si>
  <si>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</si>
  <si>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</si>
  <si>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</si>
  <si>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</si>
  <si>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</si>
  <si>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</si>
  <si>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</si>
  <si>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</si>
  <si>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</si>
  <si>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</si>
  <si>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</si>
  <si>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</si>
  <si>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</si>
  <si>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</si>
  <si>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</si>
  <si>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</si>
  <si>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</si>
  <si>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</si>
  <si>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</si>
  <si>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</si>
  <si>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</si>
  <si>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</si>
  <si>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</si>
  <si>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</si>
  <si>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</si>
  <si>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</si>
  <si>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</si>
  <si>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</si>
  <si>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</si>
  <si>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</si>
  <si>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</si>
  <si>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</si>
  <si>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</si>
  <si>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</si>
  <si>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</si>
  <si>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</si>
  <si>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</si>
  <si>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</si>
  <si>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</si>
  <si>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</si>
  <si>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</si>
  <si>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</si>
  <si>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</si>
  <si>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</si>
  <si>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</si>
  <si>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</si>
  <si>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</si>
  <si>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</si>
  <si>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</si>
  <si>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</si>
  <si>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</si>
  <si>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</si>
  <si>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</si>
  <si>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</si>
  <si>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</si>
  <si>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</si>
  <si>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</si>
  <si>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</si>
  <si>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</si>
  <si>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</si>
  <si>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</si>
  <si>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</si>
  <si>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</si>
  <si>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</si>
  <si>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</si>
  <si>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</si>
  <si>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</si>
  <si>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</si>
  <si>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</si>
  <si>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</si>
  <si>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</si>
  <si>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</si>
  <si>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</si>
  <si>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</si>
  <si>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</si>
  <si>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</si>
  <si>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</si>
  <si>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</si>
  <si>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</si>
  <si>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</si>
  <si>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</si>
  <si>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</si>
  <si>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</si>
  <si>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</si>
  <si>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</si>
  <si>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</si>
  <si>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</si>
  <si>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</si>
  <si>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</si>
  <si>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</si>
  <si>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</si>
  <si>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</si>
  <si>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</si>
  <si>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</si>
  <si>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</si>
  <si>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</si>
  <si>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</si>
  <si>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</si>
  <si>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</si>
  <si>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</si>
  <si>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</si>
  <si>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</si>
  <si>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</si>
  <si>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</si>
  <si>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</si>
  <si>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</si>
  <si>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</si>
  <si>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</si>
  <si>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</si>
  <si>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</si>
  <si>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</si>
  <si>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</si>
  <si>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</si>
  <si>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</si>
  <si>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</si>
  <si>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</si>
  <si>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</si>
  <si>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</si>
  <si>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</si>
  <si>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</si>
  <si>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</si>
  <si>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</si>
  <si>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</si>
  <si>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</si>
  <si>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</si>
  <si>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</si>
  <si>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</si>
  <si>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</si>
  <si>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</si>
  <si>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</si>
  <si>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</si>
  <si>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</si>
  <si>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</si>
  <si>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</si>
  <si>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</si>
  <si>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</si>
  <si>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</si>
  <si>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</si>
  <si>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</si>
  <si>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</si>
  <si>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</si>
  <si>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</si>
  <si>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</si>
  <si>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</si>
  <si>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</si>
  <si>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</si>
  <si>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</si>
  <si>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</si>
  <si>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</si>
  <si>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</si>
  <si>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</si>
  <si>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</si>
  <si>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</si>
  <si>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</si>
  <si>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</si>
  <si>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</si>
  <si>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</si>
  <si>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</si>
  <si>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</si>
  <si>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</si>
  <si>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</si>
  <si>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</si>
  <si>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</si>
  <si>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</si>
  <si>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</si>
  <si>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</si>
  <si>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</si>
  <si>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</si>
  <si>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</si>
  <si>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</si>
  <si>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</si>
  <si>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</si>
  <si>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</si>
  <si>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</si>
  <si>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</si>
  <si>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</si>
  <si>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</si>
  <si>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</si>
  <si>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</si>
  <si>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</si>
  <si>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</si>
  <si>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</si>
  <si>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</si>
  <si>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</si>
  <si>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</si>
  <si>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</si>
  <si>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</si>
  <si>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</si>
  <si>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</si>
  <si>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</si>
  <si>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</si>
  <si>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</si>
  <si>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</si>
  <si>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</si>
  <si>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</si>
  <si>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</si>
  <si>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</si>
  <si>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</si>
  <si>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</si>
  <si>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</si>
  <si>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</si>
  <si>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</si>
  <si>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</si>
  <si>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</si>
  <si>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</si>
  <si>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</si>
  <si>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</si>
  <si>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</si>
  <si>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</si>
  <si>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</si>
  <si>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</si>
  <si>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</si>
  <si>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</si>
  <si>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</si>
  <si>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</si>
  <si>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</si>
  <si>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</si>
  <si>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</si>
  <si>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</si>
  <si>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</si>
  <si>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</si>
  <si>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</si>
  <si>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</si>
  <si>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</si>
  <si>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</si>
  <si>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</si>
  <si>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</si>
  <si>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</si>
  <si>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</si>
  <si>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</si>
  <si>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</si>
  <si>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</si>
  <si>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</si>
  <si>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</si>
  <si>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</si>
  <si>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</si>
  <si>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</si>
  <si>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</si>
  <si>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</si>
  <si>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</si>
  <si>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</si>
  <si>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</si>
  <si>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</si>
  <si>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</si>
  <si>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</si>
  <si>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</si>
  <si>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</si>
  <si>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</si>
  <si>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</si>
  <si>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</si>
  <si>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</si>
  <si>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</si>
  <si>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</si>
  <si>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</si>
  <si>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</si>
  <si>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</si>
  <si>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</si>
  <si>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</si>
  <si>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</si>
  <si>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</si>
  <si>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</si>
  <si>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</si>
  <si>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</si>
  <si>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</si>
  <si>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</si>
  <si>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</si>
  <si>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</si>
  <si>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</si>
  <si>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</si>
  <si>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</si>
  <si>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</si>
  <si>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</si>
  <si>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</si>
  <si>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</si>
  <si>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</si>
  <si>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</si>
  <si>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</si>
  <si>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</si>
  <si>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</si>
  <si>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</si>
  <si>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</si>
  <si>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</si>
  <si>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</si>
  <si>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</si>
  <si>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</si>
  <si>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</si>
  <si>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</si>
  <si>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</si>
  <si>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</si>
  <si>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</si>
  <si>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</si>
  <si>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</si>
  <si>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</si>
  <si>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</si>
  <si>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</si>
  <si>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</si>
  <si>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</si>
  <si>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</si>
  <si>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</si>
  <si>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</si>
  <si>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</si>
  <si>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</si>
  <si>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</si>
  <si>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</si>
  <si>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</si>
  <si>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</si>
  <si>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</si>
  <si>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</si>
  <si>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</si>
  <si>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</si>
  <si>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</si>
  <si>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</si>
  <si>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</si>
  <si>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</si>
  <si>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</si>
  <si>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</si>
  <si>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</si>
  <si>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</si>
  <si>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</si>
  <si>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</si>
  <si>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</si>
  <si>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</si>
  <si>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</si>
  <si>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</si>
  <si>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</si>
  <si>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</si>
  <si>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</si>
  <si>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</si>
  <si>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</si>
  <si>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</si>
  <si>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</si>
  <si>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</si>
  <si>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</si>
  <si>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</si>
  <si>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</si>
  <si>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</si>
  <si>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</si>
  <si>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</si>
  <si>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</si>
  <si>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</si>
  <si>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</si>
  <si>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</si>
  <si>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</si>
  <si>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</si>
  <si>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</si>
  <si>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</si>
  <si>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</si>
  <si>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</si>
  <si>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</si>
  <si>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</si>
  <si>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</si>
  <si>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</si>
  <si>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</si>
  <si>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</si>
  <si>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</si>
  <si>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</si>
  <si>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</si>
  <si>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</si>
  <si>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</si>
  <si>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</si>
  <si>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</si>
  <si>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</si>
  <si>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</si>
  <si>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</si>
  <si>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</si>
  <si>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</si>
  <si>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</si>
  <si>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</si>
  <si>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</si>
  <si>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</si>
  <si>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</si>
  <si>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</si>
  <si>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</si>
  <si>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</si>
  <si>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</si>
  <si>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</si>
  <si>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</si>
  <si>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</si>
  <si>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</si>
  <si>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</si>
  <si>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</si>
  <si>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</si>
  <si>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</si>
  <si>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</si>
  <si>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</si>
  <si>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</si>
  <si>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</si>
  <si>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</si>
  <si>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</si>
  <si>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</si>
  <si>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</si>
  <si>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</si>
  <si>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</si>
  <si>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</si>
  <si>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</si>
  <si>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</si>
  <si>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</si>
  <si>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</si>
  <si>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</si>
  <si>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</si>
  <si>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</si>
  <si>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</si>
  <si>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</si>
  <si>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</si>
  <si>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</si>
  <si>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</si>
  <si>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</si>
  <si>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</si>
  <si>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</si>
  <si>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</si>
  <si>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</si>
  <si>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</si>
  <si>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</si>
  <si>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</si>
  <si>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</si>
  <si>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</si>
  <si>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</si>
  <si>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</si>
  <si>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</si>
  <si>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</si>
  <si>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</si>
  <si>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</si>
  <si>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</si>
  <si>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</si>
  <si>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</si>
  <si>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</si>
  <si>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</si>
  <si>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</si>
  <si>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</si>
  <si>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</si>
  <si>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</si>
  <si>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</si>
  <si>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</si>
  <si>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</si>
  <si>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</si>
  <si>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</si>
  <si>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</si>
  <si>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</si>
  <si>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</si>
  <si>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</si>
  <si>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</si>
  <si>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</si>
  <si>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</si>
  <si>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</si>
  <si>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</si>
  <si>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</si>
  <si>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</si>
  <si>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</si>
  <si>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</si>
  <si>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</si>
  <si>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</si>
  <si>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</si>
  <si>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</si>
  <si>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</si>
  <si>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</si>
  <si>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</si>
  <si>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</si>
  <si>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</si>
  <si>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</si>
  <si>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</si>
  <si>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</si>
  <si>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</si>
  <si>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</si>
  <si>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</si>
  <si>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</si>
  <si>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</si>
  <si>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</si>
  <si>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</si>
  <si>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</si>
  <si>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</si>
  <si>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</si>
  <si>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</si>
  <si>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</si>
  <si>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</si>
  <si>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</si>
  <si>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</si>
  <si>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</si>
  <si>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</si>
  <si>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</si>
  <si>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</si>
  <si>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</si>
  <si>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</si>
  <si>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</si>
  <si>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</si>
  <si>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</si>
  <si>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</si>
  <si>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</si>
  <si>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</si>
  <si>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</si>
  <si>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</si>
  <si>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</si>
  <si>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</si>
  <si>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</si>
  <si>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</si>
  <si>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</si>
  <si>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</si>
  <si>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</si>
  <si>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</si>
  <si>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</si>
  <si>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</si>
  <si>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</si>
  <si>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</si>
  <si>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</si>
  <si>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</si>
  <si>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</si>
  <si>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</si>
  <si>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</si>
  <si>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</si>
  <si>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</si>
  <si>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</si>
  <si>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</si>
  <si>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</si>
  <si>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</si>
  <si>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</si>
  <si>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</si>
  <si>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</si>
  <si>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</si>
  <si>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</si>
  <si>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</si>
  <si>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</si>
  <si>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</si>
  <si>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</si>
  <si>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</si>
  <si>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</si>
  <si>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</si>
  <si>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</si>
  <si>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</si>
  <si>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</si>
  <si>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</si>
  <si>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</si>
  <si>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</si>
  <si>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</si>
  <si>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</si>
  <si>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</si>
  <si>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</si>
  <si>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</si>
  <si>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</si>
  <si>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</si>
  <si>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</si>
  <si>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</si>
  <si>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</si>
  <si>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</si>
  <si>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</si>
  <si>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</si>
  <si>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</si>
  <si>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</si>
  <si>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</si>
  <si>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</si>
  <si>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</si>
  <si>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</si>
  <si>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</si>
  <si>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</si>
  <si>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</si>
  <si>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</si>
  <si>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</si>
  <si>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</si>
  <si>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</si>
  <si>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</si>
  <si>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</si>
  <si>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</si>
  <si>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</si>
  <si>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</si>
  <si>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</si>
  <si>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</si>
  <si>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</si>
  <si>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</si>
  <si>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</si>
  <si>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</si>
  <si>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</si>
  <si>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</si>
  <si>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</si>
  <si>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</si>
  <si>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</si>
  <si>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</si>
  <si>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</si>
  <si>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</si>
  <si>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</si>
  <si>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</si>
  <si>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</si>
  <si>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</si>
  <si>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</si>
  <si>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</si>
  <si>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</si>
  <si>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</si>
  <si>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</si>
  <si>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</si>
  <si>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</si>
  <si>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</si>
  <si>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</si>
  <si>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</si>
  <si>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</si>
  <si>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</si>
  <si>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</si>
  <si>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</si>
  <si>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</si>
  <si>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</si>
  <si>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</si>
  <si>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</si>
  <si>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</si>
  <si>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</si>
  <si>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</si>
  <si>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</si>
  <si>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</si>
  <si>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</si>
  <si>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</si>
  <si>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</si>
  <si>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</si>
  <si>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</si>
  <si>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</si>
  <si>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</si>
  <si>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</si>
  <si>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</si>
  <si>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</si>
  <si>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</si>
  <si>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</si>
  <si>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</si>
  <si>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</si>
  <si>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</si>
  <si>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</si>
  <si>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</si>
  <si>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</si>
  <si>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</si>
  <si>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</si>
  <si>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</si>
  <si>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</si>
  <si>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</si>
  <si>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</si>
  <si>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</si>
  <si>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</si>
  <si>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</si>
  <si>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</si>
  <si>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</si>
  <si>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</si>
  <si>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</si>
  <si>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</si>
  <si>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</si>
  <si>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</si>
  <si>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</si>
  <si>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</si>
  <si>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</si>
  <si>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</si>
  <si>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</si>
  <si>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</si>
  <si>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</si>
  <si>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</si>
  <si>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</si>
  <si>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</si>
  <si>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</si>
  <si>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</si>
  <si>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</si>
  <si>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</si>
  <si>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</si>
  <si>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</si>
  <si>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</si>
  <si>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</si>
  <si>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</si>
  <si>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</si>
  <si>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</si>
  <si>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</si>
  <si>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</si>
  <si>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</si>
  <si>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</si>
  <si>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</si>
  <si>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</si>
  <si>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</si>
  <si>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</si>
  <si>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</si>
  <si>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</si>
  <si>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</si>
  <si>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</si>
  <si>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</si>
  <si>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</si>
  <si>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</si>
  <si>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</si>
  <si>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</si>
  <si>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</si>
  <si>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</si>
  <si>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</si>
  <si>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</si>
  <si>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</si>
  <si>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</si>
  <si>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</si>
  <si>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</si>
  <si>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</si>
  <si>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</si>
  <si>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</si>
  <si>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</si>
  <si>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</si>
  <si>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</si>
  <si>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</si>
  <si>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</si>
  <si>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</si>
  <si>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</si>
  <si>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</si>
  <si>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</si>
  <si>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</si>
  <si>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</si>
  <si>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</si>
  <si>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</si>
  <si>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</si>
  <si>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</si>
  <si>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</si>
  <si>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</si>
  <si>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</si>
  <si>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</si>
  <si>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</si>
  <si>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</si>
  <si>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</si>
  <si>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</si>
  <si>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</si>
  <si>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</si>
  <si>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</si>
  <si>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</si>
  <si>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</si>
  <si>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</si>
  <si>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</si>
  <si>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</si>
  <si>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</si>
  <si>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</si>
  <si>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</si>
  <si>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</si>
  <si>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</si>
  <si>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</si>
  <si>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</si>
  <si>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</si>
  <si>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</si>
  <si>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</si>
  <si>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</si>
  <si>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</si>
  <si>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</si>
  <si>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</si>
  <si>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</si>
  <si>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</si>
  <si>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</si>
  <si>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</si>
  <si>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</si>
  <si>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</si>
  <si>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</si>
  <si>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</si>
  <si>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</si>
  <si>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</si>
  <si>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</si>
  <si>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</si>
  <si>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</si>
  <si>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</si>
  <si>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</si>
  <si>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</si>
  <si>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</si>
  <si>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</si>
  <si>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</si>
  <si>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</si>
  <si>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</si>
  <si>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</si>
  <si>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</si>
  <si>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</si>
  <si>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</si>
  <si>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</si>
  <si>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</si>
  <si>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</si>
  <si>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</si>
  <si>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</si>
  <si>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</si>
  <si>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</si>
  <si>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</si>
  <si>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</si>
  <si>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</si>
  <si>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</si>
  <si>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</si>
  <si>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</si>
  <si>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</si>
  <si>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</si>
  <si>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</si>
  <si>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</si>
  <si>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</si>
  <si>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</si>
  <si>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</si>
  <si>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</si>
  <si>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</si>
  <si>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</si>
  <si>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</si>
  <si>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</si>
  <si>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</si>
  <si>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</si>
  <si>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</si>
  <si>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</si>
  <si>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</si>
  <si>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</si>
  <si>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</si>
  <si>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</si>
  <si>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</si>
  <si>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</si>
  <si>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</si>
  <si>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</si>
  <si>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</si>
  <si>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</si>
  <si>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</si>
  <si>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</si>
  <si>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</si>
  <si>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</si>
  <si>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</si>
  <si>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</si>
  <si>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</si>
  <si>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</si>
  <si>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</si>
  <si>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</si>
  <si>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</si>
  <si>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</si>
  <si>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</si>
  <si>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</si>
  <si>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</si>
  <si>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</si>
  <si>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</si>
  <si>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</si>
  <si>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</si>
  <si>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</si>
  <si>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</si>
  <si>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</si>
  <si>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</si>
  <si>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</si>
  <si>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</si>
  <si>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</si>
  <si>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</si>
  <si>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</si>
  <si>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</si>
  <si>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</si>
  <si>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</si>
  <si>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</si>
  <si>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</si>
  <si>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</si>
  <si>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</si>
  <si>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</si>
  <si>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</si>
  <si>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</si>
  <si>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</si>
  <si>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</si>
  <si>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</si>
  <si>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</si>
  <si>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</si>
  <si>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</si>
  <si>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</si>
  <si>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</si>
  <si>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</si>
  <si>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</si>
  <si>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</si>
  <si>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</si>
  <si>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</si>
  <si>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</si>
  <si>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</si>
  <si>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</si>
  <si>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</si>
  <si>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</si>
  <si>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</si>
  <si>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</si>
  <si>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</si>
  <si>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</si>
  <si>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</si>
  <si>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</si>
  <si>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</si>
  <si>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</si>
  <si>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</si>
  <si>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</si>
  <si>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</si>
  <si>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</si>
  <si>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</si>
  <si>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</si>
  <si>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</si>
  <si>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</si>
  <si>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</si>
  <si>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</si>
  <si>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</si>
  <si>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</si>
  <si>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</si>
  <si>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</si>
  <si>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</si>
  <si>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</si>
  <si>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</si>
  <si>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</si>
  <si>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</si>
  <si>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</si>
  <si>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</si>
  <si>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</si>
  <si>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</si>
  <si>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</si>
  <si>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</si>
  <si>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</si>
  <si>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</si>
  <si>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</si>
  <si>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</si>
  <si>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</si>
  <si>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</si>
  <si>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</si>
  <si>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</si>
  <si>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</si>
  <si>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</si>
  <si>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</si>
  <si>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</si>
  <si>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</si>
  <si>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</si>
  <si>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</si>
  <si>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</si>
  <si>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</si>
  <si>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</si>
  <si>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</si>
  <si>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</si>
  <si>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</si>
  <si>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</si>
  <si>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</si>
  <si>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</si>
  <si>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</si>
  <si>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</si>
  <si>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</si>
  <si>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</si>
  <si>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</si>
  <si>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</si>
  <si>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</si>
  <si>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</si>
  <si>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</si>
  <si>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</si>
  <si>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</si>
  <si>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</si>
  <si>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</si>
  <si>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</si>
  <si>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</si>
  <si>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</si>
  <si>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</si>
  <si>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</si>
  <si>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</si>
  <si>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</si>
  <si>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</si>
  <si>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</si>
  <si>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</si>
  <si>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</si>
  <si>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</si>
  <si>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</si>
  <si>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</si>
  <si>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</si>
  <si>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</si>
  <si>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</si>
  <si>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</si>
  <si>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</si>
  <si>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</si>
  <si>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</si>
  <si>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</si>
  <si>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</si>
  <si>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</si>
  <si>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</si>
  <si>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</si>
  <si>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</si>
  <si>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</si>
  <si>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</si>
  <si>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</si>
  <si>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</si>
  <si>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</si>
  <si>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</si>
  <si>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</si>
  <si>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</si>
  <si>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</si>
  <si>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</si>
  <si>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</si>
  <si>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</si>
  <si>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</si>
  <si>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</si>
  <si>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</si>
  <si>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</si>
  <si>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</si>
  <si>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</si>
  <si>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</si>
  <si>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</si>
  <si>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</si>
  <si>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</si>
  <si>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</si>
  <si>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</si>
  <si>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</si>
  <si>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</si>
  <si>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</si>
  <si>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</si>
  <si>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</si>
  <si>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</si>
  <si>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</si>
  <si>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</si>
  <si>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</si>
  <si>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</si>
  <si>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</si>
  <si>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</si>
  <si>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</si>
  <si>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</si>
  <si>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</si>
  <si>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</si>
  <si>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</si>
  <si>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</si>
  <si>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</si>
  <si>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</si>
  <si>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</si>
  <si>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</si>
  <si>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</si>
  <si>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</si>
  <si>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</si>
  <si>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</si>
  <si>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</si>
  <si>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</si>
  <si>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</si>
  <si>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</si>
  <si>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</si>
  <si>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</si>
  <si>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</si>
  <si>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</si>
  <si>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</si>
  <si>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</si>
  <si>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</si>
  <si>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</si>
  <si>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</si>
  <si>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</si>
  <si>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</si>
  <si>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</si>
  <si>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</si>
  <si>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</si>
  <si>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</si>
  <si>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</si>
  <si>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</si>
  <si>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</si>
  <si>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</si>
  <si>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</si>
  <si>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</si>
  <si>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</si>
  <si>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</si>
  <si>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</si>
  <si>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</si>
  <si>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</si>
  <si>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</si>
  <si>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</si>
  <si>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</si>
  <si>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</si>
  <si>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</si>
  <si>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</si>
  <si>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</si>
  <si>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</si>
  <si>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</si>
  <si>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</si>
  <si>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</si>
  <si>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</si>
  <si>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</si>
  <si>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</si>
  <si>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</si>
  <si>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</si>
  <si>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</si>
  <si>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</si>
  <si>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</si>
  <si>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</si>
  <si>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</si>
  <si>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</si>
  <si>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</si>
  <si>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</si>
  <si>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</si>
  <si>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</si>
  <si>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</si>
  <si>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</si>
  <si>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</si>
  <si>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</si>
  <si>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</si>
  <si>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</si>
  <si>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</si>
  <si>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</si>
  <si>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</si>
  <si>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</si>
  <si>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</si>
  <si>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</si>
  <si>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</si>
  <si>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</si>
  <si>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</si>
  <si>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</si>
  <si>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</si>
  <si>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</si>
  <si>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</si>
  <si>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</si>
  <si>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</si>
  <si>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</si>
  <si>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</si>
  <si>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</si>
  <si>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</si>
  <si>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</si>
  <si>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</si>
  <si>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</si>
  <si>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</si>
  <si>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</si>
  <si>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</si>
  <si>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</si>
  <si>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</si>
  <si>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</si>
  <si>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</si>
  <si>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</si>
  <si>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</si>
  <si>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</si>
  <si>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</si>
  <si>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</si>
  <si>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</si>
  <si>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</si>
  <si>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</si>
  <si>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</si>
  <si>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</si>
  <si>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</si>
  <si>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</si>
  <si>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</si>
  <si>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</si>
  <si>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</si>
  <si>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</si>
  <si>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</si>
  <si>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</si>
  <si>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</si>
  <si>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</si>
  <si>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</si>
  <si>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</si>
  <si>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</si>
  <si>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</si>
  <si>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</si>
  <si>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</si>
  <si>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</si>
  <si>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</si>
  <si>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</si>
  <si>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</si>
  <si>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</si>
  <si>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</si>
  <si>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</si>
  <si>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</si>
  <si>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</si>
  <si>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</si>
  <si>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</si>
  <si>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</si>
  <si>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</si>
  <si>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</si>
  <si>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</si>
  <si>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</si>
  <si>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</si>
  <si>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</si>
  <si>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</si>
  <si>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</si>
  <si>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</si>
  <si>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</si>
  <si>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</si>
  <si>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</si>
  <si>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</si>
  <si>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</si>
  <si>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</si>
  <si>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</si>
  <si>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</si>
  <si>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</si>
  <si>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</si>
  <si>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</si>
  <si>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</si>
  <si>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</si>
  <si>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</si>
  <si>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</si>
  <si>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</si>
  <si>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</si>
  <si>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</si>
  <si>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</si>
  <si>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</si>
  <si>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</si>
  <si>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</si>
  <si>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</si>
  <si>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</si>
  <si>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</si>
  <si>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</si>
  <si>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</si>
  <si>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</si>
  <si>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</si>
  <si>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</si>
  <si>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</si>
  <si>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</si>
  <si>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</si>
  <si>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</si>
  <si>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</si>
  <si>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</si>
  <si>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</si>
  <si>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</si>
  <si>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</si>
  <si>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</si>
  <si>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</si>
  <si>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</si>
  <si>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</si>
  <si>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</si>
  <si>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</si>
  <si>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</si>
  <si>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</si>
  <si>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</si>
  <si>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</si>
  <si>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</si>
  <si>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</si>
  <si>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</si>
  <si>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</si>
  <si>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</si>
  <si>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</si>
  <si>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</si>
  <si>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</si>
  <si>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</si>
  <si>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</si>
  <si>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</si>
  <si>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</si>
  <si>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</si>
  <si>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</si>
  <si>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</si>
  <si>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</si>
  <si>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</si>
  <si>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</si>
  <si>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</si>
  <si>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</si>
  <si>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</si>
  <si>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</si>
  <si>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</si>
  <si>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</si>
  <si>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</si>
  <si>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</si>
  <si>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</si>
  <si>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</si>
  <si>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</si>
  <si>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</si>
  <si>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</si>
  <si>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</si>
  <si>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</si>
  <si>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</si>
  <si>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</si>
  <si>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</si>
  <si>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</si>
  <si>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</si>
  <si>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</si>
  <si>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</si>
  <si>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</si>
  <si>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</si>
  <si>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</si>
  <si>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</si>
  <si>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</si>
  <si>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</si>
  <si>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</si>
  <si>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</si>
  <si>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</si>
  <si>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</si>
  <si>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</si>
  <si>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</si>
  <si>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</si>
  <si>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</si>
  <si>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</si>
  <si>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</si>
  <si>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</si>
  <si>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</si>
  <si>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</si>
  <si>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</si>
  <si>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</si>
  <si>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</si>
  <si>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</si>
  <si>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</si>
  <si>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</si>
  <si>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</si>
  <si>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</si>
  <si>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</si>
  <si>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</si>
  <si>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</si>
  <si>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</si>
  <si>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</si>
  <si>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</si>
  <si>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</si>
  <si>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</si>
  <si>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</si>
  <si>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</si>
  <si>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</si>
  <si>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</si>
  <si>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</si>
  <si>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</si>
  <si>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</si>
  <si>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</si>
  <si>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</si>
  <si>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</si>
  <si>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</si>
  <si>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</si>
  <si>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</si>
  <si>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</si>
  <si>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</si>
  <si>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</si>
  <si>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</si>
  <si>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</si>
  <si>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</si>
  <si>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</si>
  <si>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</si>
  <si>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</si>
  <si>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</si>
  <si>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</si>
  <si>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</si>
  <si>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</si>
  <si>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</si>
  <si>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</si>
  <si>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</si>
  <si>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</si>
  <si>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</si>
  <si>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</si>
  <si>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</si>
  <si>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</si>
  <si>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</si>
  <si>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</si>
  <si>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</si>
  <si>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</si>
  <si>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</si>
  <si>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</si>
  <si>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</si>
  <si>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</si>
  <si>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</si>
  <si>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</si>
  <si>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</si>
  <si>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</si>
  <si>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</si>
  <si>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</si>
  <si>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</si>
  <si>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</si>
  <si>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</si>
  <si>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</si>
  <si>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</si>
  <si>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</si>
  <si>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</si>
  <si>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</si>
  <si>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</si>
  <si>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</si>
  <si>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</si>
  <si>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</si>
  <si>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</si>
  <si>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</si>
  <si>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</si>
  <si>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</si>
  <si>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</si>
  <si>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</si>
  <si>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</si>
  <si>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</si>
  <si>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</si>
  <si>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</si>
  <si>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</si>
  <si>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</si>
  <si>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</si>
  <si>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</si>
  <si>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</si>
  <si>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</si>
  <si>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</si>
  <si>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</si>
  <si>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</si>
  <si>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</si>
  <si>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</si>
  <si>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</si>
  <si>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</si>
  <si>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</si>
  <si>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</si>
  <si>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</si>
  <si>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</si>
  <si>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</si>
  <si>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</si>
  <si>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</si>
  <si>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</si>
  <si>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</si>
  <si>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</si>
  <si>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</si>
  <si>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</si>
  <si>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</si>
  <si>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</si>
  <si>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</si>
  <si>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</si>
  <si>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</si>
  <si>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</si>
  <si>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</si>
  <si>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</si>
  <si>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</si>
  <si>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</si>
  <si>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</si>
  <si>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</si>
  <si>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</si>
  <si>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</si>
  <si>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</si>
  <si>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</si>
  <si>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</si>
  <si>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</si>
  <si>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</si>
  <si>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</si>
  <si>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</si>
  <si>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</si>
  <si>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</si>
  <si>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</si>
  <si>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</si>
  <si>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</si>
  <si>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</si>
  <si>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</si>
  <si>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</si>
  <si>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</si>
  <si>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</si>
  <si>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</si>
  <si>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</si>
  <si>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</si>
  <si>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</si>
  <si>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</si>
  <si>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</si>
  <si>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</si>
  <si>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</si>
  <si>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</si>
  <si>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</si>
  <si>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</si>
  <si>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</si>
  <si>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</si>
  <si>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</si>
  <si>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</si>
  <si>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</si>
  <si>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</si>
  <si>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</si>
  <si>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</si>
  <si>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</si>
  <si>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</si>
  <si>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</si>
  <si>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</si>
  <si>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</si>
  <si>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</si>
  <si>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</si>
  <si>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</si>
  <si>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</si>
  <si>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</si>
  <si>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</si>
  <si>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</si>
  <si>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</si>
  <si>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</si>
  <si>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</si>
  <si>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</si>
  <si>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</si>
  <si>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</si>
  <si>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</si>
  <si>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</si>
  <si>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</si>
  <si>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</si>
  <si>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</si>
  <si>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</si>
  <si>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</si>
  <si>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</si>
  <si>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</si>
  <si>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</si>
  <si>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</si>
  <si>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</si>
  <si>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</si>
  <si>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</si>
  <si>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</si>
  <si>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</si>
  <si>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</si>
  <si>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</si>
  <si>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</si>
  <si>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</si>
  <si>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</si>
  <si>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</si>
  <si>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</si>
  <si>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</si>
  <si>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</si>
  <si>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</si>
  <si>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</si>
  <si>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</si>
  <si>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</si>
  <si>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</si>
  <si>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</si>
  <si>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</si>
  <si>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</si>
  <si>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</si>
  <si>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</si>
  <si>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</si>
  <si>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</si>
  <si>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</si>
  <si>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</si>
  <si>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</si>
  <si>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</si>
  <si>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</si>
  <si>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</si>
  <si>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</si>
  <si>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</si>
  <si>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</si>
  <si>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</si>
  <si>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</si>
  <si>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</si>
  <si>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</si>
  <si>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</si>
  <si>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</si>
  <si>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</si>
  <si>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</si>
  <si>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</si>
  <si>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</si>
  <si>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</si>
  <si>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</si>
  <si>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</si>
  <si>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</si>
  <si>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</si>
  <si>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</si>
  <si>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</si>
  <si>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</si>
  <si>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</si>
  <si>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</si>
  <si>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</si>
  <si>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</si>
  <si>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</si>
  <si>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</si>
  <si>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</si>
  <si>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</si>
  <si>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</si>
  <si>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</si>
  <si>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</si>
  <si>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</si>
  <si>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</si>
  <si>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</si>
  <si>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</si>
  <si>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</si>
  <si>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</si>
  <si>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</si>
  <si>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</si>
  <si>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</si>
  <si>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</si>
  <si>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</si>
  <si>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</si>
  <si>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</si>
  <si>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</si>
  <si>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</si>
  <si>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</si>
  <si>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</si>
  <si>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</si>
  <si>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</si>
  <si>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</si>
  <si>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</si>
  <si>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</si>
  <si>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</si>
  <si>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</si>
  <si>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</si>
  <si>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</si>
  <si>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</si>
  <si>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</si>
  <si>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</si>
  <si>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</si>
  <si>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</si>
  <si>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</si>
  <si>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</si>
  <si>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</si>
  <si>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</si>
  <si>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</si>
  <si>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</si>
  <si>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</si>
  <si>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</si>
  <si>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</si>
  <si>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</si>
  <si>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</si>
  <si>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</si>
  <si>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</si>
  <si>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</si>
  <si>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</si>
  <si>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</si>
  <si>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</si>
  <si>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</si>
  <si>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</si>
  <si>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</si>
  <si>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</si>
  <si>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</si>
  <si>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</si>
  <si>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</si>
  <si>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</si>
  <si>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</si>
  <si>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</si>
  <si>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</si>
  <si>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</si>
  <si>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</si>
  <si>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</si>
  <si>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</si>
  <si>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</si>
  <si>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</si>
  <si>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</si>
  <si>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</si>
  <si>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</si>
  <si>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</si>
  <si>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</si>
  <si>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</si>
  <si>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</si>
  <si>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</si>
  <si>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</si>
  <si>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</si>
  <si>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</si>
  <si>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</si>
  <si>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</si>
  <si>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</si>
  <si>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</si>
  <si>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</si>
  <si>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</si>
  <si>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</si>
  <si>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</si>
  <si>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</si>
  <si>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</si>
  <si>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</si>
  <si>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</si>
  <si>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</si>
  <si>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</si>
  <si>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</si>
  <si>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</si>
  <si>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</si>
  <si>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</si>
  <si>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</si>
  <si>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</si>
  <si>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</si>
  <si>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</si>
  <si>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</si>
  <si>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</si>
  <si>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</si>
  <si>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</si>
  <si>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</si>
  <si>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</si>
  <si>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</si>
  <si>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</si>
  <si>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</si>
  <si>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</si>
  <si>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</si>
  <si>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</si>
  <si>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</si>
  <si>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</si>
  <si>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</si>
  <si>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</si>
  <si>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</si>
  <si>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</si>
  <si>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</si>
  <si>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</si>
  <si>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</si>
  <si>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</si>
  <si>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</si>
  <si>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</si>
  <si>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</si>
  <si>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</si>
  <si>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</si>
  <si>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</si>
  <si>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</si>
  <si>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</si>
  <si>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</si>
  <si>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</si>
  <si>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</si>
  <si>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</si>
  <si>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</si>
  <si>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</si>
  <si>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</si>
  <si>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</si>
  <si>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</si>
  <si>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</si>
  <si>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</si>
  <si>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</si>
  <si>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</si>
  <si>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</si>
  <si>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</si>
  <si>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</si>
  <si>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</si>
  <si>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</si>
  <si>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</si>
  <si>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</si>
  <si>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</si>
  <si>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</si>
  <si>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</si>
  <si>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</si>
  <si>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</si>
  <si>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</si>
  <si>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</si>
  <si>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</si>
  <si>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</si>
  <si>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</si>
  <si>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</si>
  <si>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</si>
  <si>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</si>
  <si>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</si>
  <si>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</si>
  <si>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</si>
  <si>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</si>
  <si>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</si>
  <si>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</si>
  <si>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</si>
  <si>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</si>
  <si>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</si>
  <si>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</si>
  <si>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</si>
  <si>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</si>
  <si>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</si>
  <si>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</si>
  <si>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</si>
  <si>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</si>
  <si>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</si>
  <si>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</si>
  <si>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</si>
  <si>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</si>
  <si>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</si>
  <si>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</si>
  <si>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</si>
  <si>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</si>
  <si>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</si>
  <si>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</si>
  <si>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</si>
  <si>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</si>
  <si>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</si>
  <si>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</si>
  <si>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</si>
  <si>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</si>
  <si>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</si>
  <si>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</si>
  <si>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</si>
  <si>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</si>
  <si>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</si>
  <si>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</si>
  <si>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</si>
  <si>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</si>
  <si>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</si>
  <si>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</si>
  <si>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</si>
  <si>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</si>
  <si>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</si>
  <si>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</si>
  <si>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</si>
  <si>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</si>
  <si>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</si>
  <si>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</si>
  <si>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</si>
  <si>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</si>
  <si>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</si>
  <si>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</si>
  <si>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</si>
  <si>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</si>
  <si>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</si>
  <si>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</si>
  <si>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</si>
  <si>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</si>
  <si>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</si>
  <si>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</si>
  <si>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</si>
  <si>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</si>
  <si>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</si>
  <si>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</si>
  <si>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</si>
  <si>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</si>
  <si>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</si>
  <si>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</si>
  <si>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</si>
  <si>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</si>
  <si>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</si>
  <si>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</si>
  <si>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</si>
  <si>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</si>
  <si>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</si>
  <si>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</si>
  <si>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</si>
  <si>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</si>
  <si>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</si>
  <si>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</si>
  <si>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</si>
  <si>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</si>
  <si>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</si>
  <si>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</si>
  <si>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</si>
  <si>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</si>
  <si>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</si>
  <si>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</si>
  <si>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</si>
  <si>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</si>
  <si>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</si>
  <si>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</si>
  <si>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</si>
  <si>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</si>
  <si>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</si>
  <si>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</si>
  <si>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</si>
  <si>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</si>
  <si>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</si>
  <si>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</si>
  <si>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</si>
  <si>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</si>
  <si>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</si>
  <si>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</si>
  <si>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</si>
  <si>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</si>
  <si>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</si>
  <si>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</si>
  <si>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</si>
  <si>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</si>
  <si>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</si>
  <si>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</si>
  <si>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</si>
  <si>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</si>
  <si>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</si>
  <si>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</si>
  <si>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</si>
  <si>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</si>
  <si>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</si>
  <si>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</si>
  <si>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</si>
  <si>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</si>
  <si>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</si>
  <si>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</si>
  <si>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</si>
  <si>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</si>
  <si>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</si>
  <si>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</si>
  <si>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</si>
  <si>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</si>
  <si>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</si>
  <si>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</si>
  <si>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</si>
  <si>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</si>
  <si>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</si>
  <si>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</si>
  <si>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</si>
  <si>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</si>
  <si>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</si>
  <si>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</si>
  <si>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</si>
  <si>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</si>
  <si>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</si>
  <si>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</si>
  <si>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</si>
  <si>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</si>
  <si>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</si>
  <si>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</si>
  <si>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</si>
  <si>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</si>
  <si>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</si>
  <si>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</si>
  <si>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</si>
  <si>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</si>
  <si>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</si>
  <si>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</si>
  <si>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</si>
  <si>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</si>
  <si>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</si>
  <si>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</si>
  <si>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</si>
  <si>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</si>
  <si>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</si>
  <si>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</si>
  <si>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</si>
  <si>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</si>
  <si>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</si>
  <si>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</si>
  <si>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</si>
  <si>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</si>
  <si>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</si>
  <si>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</si>
  <si>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</si>
  <si>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</si>
  <si>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</si>
  <si>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</si>
  <si>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</si>
  <si>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</si>
  <si>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</si>
  <si>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</si>
  <si>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</si>
  <si>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</si>
  <si>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</si>
  <si>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</si>
  <si>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</si>
  <si>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</si>
  <si>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</si>
  <si>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</si>
  <si>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</si>
  <si>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</si>
  <si>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</si>
  <si>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</si>
  <si>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</si>
  <si>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</si>
  <si>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</si>
  <si>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</si>
  <si>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</si>
  <si>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</si>
  <si>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</si>
  <si>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</si>
  <si>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</si>
  <si>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</si>
  <si>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</si>
  <si>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</si>
  <si>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</si>
  <si>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</si>
  <si>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</si>
  <si>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</si>
  <si>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</si>
  <si>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</si>
  <si>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</si>
  <si>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</si>
  <si>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</si>
  <si>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</si>
  <si>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</si>
  <si>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</si>
  <si>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</si>
  <si>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</si>
  <si>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</si>
  <si>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</si>
  <si>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</si>
  <si>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</si>
  <si>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</si>
  <si>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</si>
  <si>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</si>
  <si>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</si>
  <si>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</si>
  <si>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</si>
  <si>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</si>
  <si>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</si>
  <si>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</si>
  <si>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</si>
  <si>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</si>
  <si>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</si>
  <si>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</si>
  <si>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</si>
  <si>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</si>
  <si>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</si>
  <si>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</si>
  <si>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</si>
  <si>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</si>
  <si>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</si>
  <si>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</si>
  <si>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</si>
  <si>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</si>
  <si>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</si>
  <si>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</si>
  <si>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</si>
  <si>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</si>
  <si>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</si>
  <si>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</si>
  <si>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</si>
  <si>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</si>
  <si>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</si>
  <si>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</si>
  <si>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</si>
  <si>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</si>
  <si>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</si>
  <si>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</si>
  <si>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</si>
  <si>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</si>
  <si>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</si>
  <si>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</si>
  <si>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</si>
  <si>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</si>
  <si>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</si>
  <si>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</si>
  <si>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</si>
  <si>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</si>
  <si>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</si>
  <si>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</si>
  <si>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</si>
  <si>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</si>
  <si>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</si>
  <si>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</si>
  <si>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</si>
  <si>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</si>
  <si>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</si>
  <si>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</si>
  <si>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</si>
  <si>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</si>
  <si>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</si>
  <si>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</si>
  <si>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</si>
  <si>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</si>
  <si>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</si>
  <si>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</si>
  <si>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</si>
  <si>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</si>
  <si>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</si>
  <si>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</si>
  <si>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</si>
  <si>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</si>
  <si>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</si>
  <si>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</si>
  <si>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</si>
  <si>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</si>
  <si>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</si>
  <si>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</si>
  <si>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</si>
  <si>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</si>
  <si>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</si>
  <si>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</si>
  <si>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</si>
  <si>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</si>
  <si>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</si>
  <si>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</si>
  <si>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</si>
  <si>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</si>
  <si>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</si>
  <si>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</si>
  <si>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</si>
  <si>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</si>
  <si>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</si>
  <si>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</si>
  <si>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</si>
  <si>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</si>
  <si>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</si>
  <si>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</si>
  <si>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</si>
  <si>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</si>
  <si>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</si>
  <si>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</si>
  <si>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</si>
  <si>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</si>
  <si>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</si>
  <si>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</si>
  <si>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</si>
  <si>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</si>
  <si>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</si>
  <si>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</si>
  <si>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</si>
  <si>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</si>
  <si>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</si>
  <si>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</si>
  <si>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</si>
  <si>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</si>
  <si>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</si>
  <si>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</si>
  <si>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</si>
  <si>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</si>
  <si>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</si>
  <si>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</si>
  <si>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</si>
  <si>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</si>
  <si>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</si>
  <si>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</si>
  <si>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</si>
  <si>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</si>
  <si>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</si>
  <si>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</si>
  <si>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</si>
  <si>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</si>
  <si>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</si>
  <si>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</si>
  <si>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</si>
  <si>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</si>
  <si>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</si>
  <si>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</si>
  <si>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</si>
  <si>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</si>
  <si>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</si>
  <si>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</si>
  <si>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</si>
  <si>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</si>
  <si>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</si>
  <si>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</si>
  <si>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</si>
  <si>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</si>
  <si>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</si>
  <si>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</si>
  <si>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</si>
  <si>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</si>
  <si>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</si>
  <si>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</si>
  <si>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</si>
  <si>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</si>
  <si>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</si>
  <si>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</si>
  <si>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</si>
  <si>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</si>
  <si>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</si>
  <si>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</si>
  <si>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</si>
  <si>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</si>
  <si>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</si>
  <si>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</si>
  <si>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</si>
  <si>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</si>
  <si>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</si>
  <si>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</si>
  <si>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</si>
  <si>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</si>
  <si>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</si>
  <si>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</si>
  <si>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</si>
  <si>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</si>
  <si>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</si>
  <si>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</si>
  <si>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</si>
  <si>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</si>
  <si>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</si>
  <si>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</si>
  <si>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</si>
  <si>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</si>
  <si>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</si>
  <si>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</si>
  <si>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</si>
  <si>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</si>
  <si>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</si>
  <si>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</si>
  <si>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</si>
  <si>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</si>
  <si>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</si>
  <si>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</si>
  <si>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</si>
  <si>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</si>
  <si>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</si>
  <si>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</si>
  <si>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</si>
  <si>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</si>
  <si>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</si>
  <si>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</si>
  <si>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</si>
  <si>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</si>
  <si>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</si>
  <si>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</si>
  <si>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</si>
  <si>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</si>
  <si>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</si>
  <si>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</si>
  <si>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</si>
  <si>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</si>
  <si>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</si>
  <si>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</si>
  <si>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</si>
  <si>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</si>
  <si>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</si>
  <si>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</si>
  <si>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</si>
  <si>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</si>
  <si>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</si>
  <si>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</si>
  <si>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</si>
  <si>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</si>
  <si>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</si>
  <si>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</si>
  <si>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</si>
  <si>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</si>
  <si>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</si>
  <si>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</si>
  <si>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</si>
  <si>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</si>
  <si>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</si>
  <si>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</si>
  <si>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</si>
  <si>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</si>
  <si>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</si>
  <si>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</si>
  <si>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</si>
  <si>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</si>
  <si>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</si>
  <si>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</si>
  <si>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</si>
  <si>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</si>
  <si>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</si>
  <si>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</si>
  <si>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</si>
  <si>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</si>
  <si>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</si>
  <si>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</si>
  <si>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</si>
  <si>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</si>
  <si>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</si>
  <si>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</si>
  <si>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</si>
  <si>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</si>
  <si>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</si>
  <si>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</si>
  <si>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</si>
  <si>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</si>
  <si>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</si>
  <si>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</si>
  <si>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</si>
  <si>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</si>
  <si>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</si>
  <si>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</si>
  <si>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</si>
  <si>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</si>
  <si>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</si>
  <si>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</si>
  <si>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</si>
  <si>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</si>
  <si>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</si>
  <si>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</si>
  <si>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</si>
  <si>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</si>
  <si>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</si>
  <si>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</si>
  <si>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</si>
  <si>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</si>
  <si>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</si>
  <si>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</si>
  <si>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</si>
  <si>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</si>
  <si>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</si>
  <si>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</si>
  <si>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</si>
  <si>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</si>
  <si>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</si>
  <si>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</si>
  <si>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</si>
  <si>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</si>
  <si>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</si>
  <si>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</si>
  <si>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</si>
  <si>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</si>
  <si>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</si>
  <si>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</si>
  <si>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</si>
  <si>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</si>
  <si>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</si>
  <si>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</si>
  <si>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</si>
  <si>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</si>
  <si>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</si>
  <si>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</si>
  <si>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</si>
  <si>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</si>
  <si>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</si>
  <si>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</si>
  <si>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</si>
  <si>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</si>
  <si>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</si>
  <si>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</si>
  <si>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</si>
  <si>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</si>
  <si>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</si>
  <si>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</si>
  <si>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</si>
  <si>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</si>
  <si>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</si>
  <si>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</si>
  <si>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</si>
  <si>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</si>
  <si>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</si>
  <si>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</si>
  <si>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</si>
  <si>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</si>
  <si>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</si>
  <si>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</si>
  <si>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</si>
  <si>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</si>
  <si>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</si>
  <si>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</si>
  <si>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</si>
  <si>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</si>
  <si>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</si>
  <si>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</si>
  <si>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</si>
  <si>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</si>
  <si>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</si>
  <si>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</si>
  <si>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</si>
  <si>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</si>
  <si>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</si>
  <si>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</si>
  <si>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</si>
  <si>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</si>
  <si>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</si>
  <si>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</si>
  <si>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</si>
  <si>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</si>
  <si>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</si>
  <si>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</si>
  <si>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</si>
  <si>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</si>
  <si>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</si>
  <si>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</si>
  <si>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</si>
  <si>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</si>
  <si>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</si>
  <si>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</si>
  <si>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</si>
  <si>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</si>
  <si>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</si>
  <si>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</si>
  <si>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</si>
  <si>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</si>
  <si>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</si>
  <si>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</si>
  <si>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</si>
  <si>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</si>
  <si>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</si>
  <si>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</si>
  <si>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</si>
  <si>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</si>
  <si>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</si>
  <si>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</si>
  <si>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</si>
  <si>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</si>
  <si>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</si>
  <si>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</si>
  <si>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</si>
  <si>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</si>
  <si>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</si>
  <si>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</si>
  <si>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</si>
  <si>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</si>
  <si>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</si>
  <si>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</si>
  <si>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</si>
  <si>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</si>
  <si>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</si>
  <si>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</si>
  <si>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</si>
  <si>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</si>
  <si>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</si>
  <si>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</si>
  <si>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</si>
  <si>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</si>
  <si>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</si>
  <si>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</si>
  <si>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</si>
  <si>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</si>
  <si>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</si>
  <si>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</si>
  <si>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</si>
  <si>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</si>
  <si>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</si>
  <si>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</si>
  <si>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</si>
  <si>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</si>
  <si>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</si>
  <si>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</si>
  <si>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</si>
  <si>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</si>
  <si>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</si>
  <si>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</si>
  <si>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</si>
  <si>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</si>
  <si>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</si>
  <si>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</si>
  <si>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</si>
  <si>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</si>
  <si>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</si>
  <si>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</si>
  <si>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</si>
  <si>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</si>
  <si>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</si>
  <si>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</si>
  <si>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</si>
  <si>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</si>
  <si>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</si>
  <si>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</si>
  <si>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</si>
  <si>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</si>
  <si>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</si>
  <si>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</si>
  <si>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</si>
  <si>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</si>
  <si>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</si>
  <si>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</si>
  <si>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</si>
  <si>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</si>
  <si>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</si>
  <si>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</si>
  <si>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</si>
  <si>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</si>
  <si>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</si>
  <si>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</si>
  <si>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</si>
  <si>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</si>
  <si>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</si>
  <si>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</si>
  <si>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</si>
  <si>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</si>
  <si>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</si>
  <si>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</si>
  <si>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</si>
  <si>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</si>
  <si>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</si>
  <si>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</si>
  <si>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</si>
  <si>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</si>
  <si>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</si>
  <si>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</si>
  <si>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</si>
  <si>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</si>
  <si>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</si>
  <si>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</si>
  <si>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</si>
  <si>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</si>
  <si>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</si>
  <si>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</si>
  <si>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</si>
  <si>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</si>
  <si>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</si>
  <si>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</si>
  <si>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</si>
  <si>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</si>
  <si>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</si>
  <si>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</si>
  <si>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</si>
  <si>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</si>
  <si>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</si>
  <si>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</si>
  <si>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</si>
  <si>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</si>
  <si>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</si>
  <si>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</si>
  <si>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</si>
  <si>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</si>
  <si>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</si>
  <si>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</si>
  <si>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</si>
  <si>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</si>
  <si>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</si>
  <si>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</si>
  <si>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</si>
  <si>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</si>
  <si>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</si>
  <si>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</si>
  <si>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</si>
  <si>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</si>
  <si>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</si>
  <si>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</si>
  <si>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</si>
  <si>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</si>
  <si>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</si>
  <si>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</si>
  <si>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</si>
  <si>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</si>
  <si>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</si>
  <si>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</si>
  <si>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</si>
  <si>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</si>
  <si>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</si>
  <si>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</si>
  <si>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</si>
  <si>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</si>
  <si>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</si>
  <si>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</si>
  <si>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</si>
  <si>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</si>
  <si>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</si>
  <si>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</si>
  <si>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</si>
  <si>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</si>
  <si>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</si>
  <si>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</si>
  <si>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</si>
  <si>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</si>
  <si>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</si>
  <si>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</si>
  <si>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</si>
  <si>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</si>
  <si>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</si>
  <si>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</si>
  <si>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</si>
  <si>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</si>
  <si>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</si>
  <si>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</si>
  <si>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</si>
  <si>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</si>
  <si>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</si>
  <si>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</si>
  <si>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</si>
  <si>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</si>
  <si>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</si>
  <si>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</si>
  <si>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</si>
  <si>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</si>
  <si>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</si>
  <si>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</si>
  <si>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</si>
  <si>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</si>
  <si>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</si>
  <si>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</si>
  <si>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</si>
  <si>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</si>
  <si>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</si>
  <si>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</si>
  <si>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</si>
  <si>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</si>
  <si>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</si>
  <si>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</si>
  <si>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</si>
  <si>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</si>
  <si>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</si>
  <si>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</si>
  <si>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</si>
  <si>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</si>
  <si>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</si>
  <si>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</si>
  <si>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</si>
  <si>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</si>
  <si>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</si>
  <si>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</si>
  <si>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</si>
  <si>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</si>
  <si>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</si>
  <si>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</si>
  <si>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</si>
  <si>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</si>
  <si>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</si>
  <si>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</si>
  <si>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</si>
  <si>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</si>
  <si>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</si>
  <si>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</si>
  <si>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</si>
  <si>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</si>
  <si>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</si>
  <si>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</si>
  <si>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</si>
  <si>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</si>
  <si>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</si>
  <si>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</si>
  <si>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</si>
  <si>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</si>
  <si>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</si>
  <si>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</si>
  <si>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</si>
  <si>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</si>
  <si>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</si>
  <si>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</si>
  <si>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</si>
  <si>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</si>
  <si>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</si>
  <si>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</si>
  <si>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</si>
  <si>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</si>
  <si>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</si>
  <si>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</si>
  <si>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</si>
  <si>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</si>
  <si>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</si>
  <si>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</si>
  <si>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</si>
  <si>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</si>
  <si>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</si>
  <si>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</si>
  <si>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</si>
  <si>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</si>
  <si>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</si>
  <si>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</si>
  <si>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</si>
  <si>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</si>
  <si>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</si>
  <si>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</si>
  <si>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</si>
  <si>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</si>
  <si>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</si>
  <si>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</si>
  <si>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</si>
  <si>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</si>
  <si>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</si>
  <si>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</si>
  <si>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</si>
  <si>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</si>
  <si>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</si>
  <si>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</si>
  <si>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</si>
  <si>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</si>
  <si>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</si>
  <si>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</si>
  <si>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</si>
  <si>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</si>
  <si>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</si>
  <si>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</si>
  <si>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</si>
  <si>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</si>
  <si>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</si>
  <si>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</si>
  <si>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</si>
  <si>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</si>
  <si>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</si>
  <si>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</si>
  <si>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</si>
  <si>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</si>
  <si>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</si>
  <si>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</si>
  <si>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</si>
  <si>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</si>
  <si>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</si>
  <si>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</si>
  <si>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</si>
  <si>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</si>
  <si>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</si>
  <si>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</si>
  <si>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</si>
  <si>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</si>
  <si>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</si>
  <si>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</si>
  <si>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</si>
  <si>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</si>
  <si>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</si>
  <si>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</si>
  <si>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</si>
  <si>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</si>
  <si>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</si>
  <si>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</si>
  <si>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</si>
  <si>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</si>
  <si>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</si>
  <si>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</si>
  <si>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</si>
  <si>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</si>
  <si>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</si>
  <si>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</si>
  <si>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</si>
  <si>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</si>
  <si>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</si>
  <si>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</si>
  <si>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</si>
  <si>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</si>
  <si>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</si>
  <si>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</si>
  <si>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</si>
  <si>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</si>
  <si>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</si>
  <si>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</si>
  <si>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</si>
  <si>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</si>
  <si>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</si>
  <si>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</si>
  <si>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</si>
  <si>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</si>
  <si>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</si>
  <si>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</si>
  <si>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</si>
  <si>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</si>
  <si>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</si>
  <si>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</si>
  <si>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</si>
  <si>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</si>
  <si>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</si>
  <si>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</si>
  <si>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</si>
  <si>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</si>
  <si>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</si>
  <si>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</si>
  <si>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</si>
  <si>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</si>
  <si>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</si>
  <si>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</si>
  <si>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</si>
  <si>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</si>
  <si>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</si>
  <si>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</si>
  <si>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</si>
  <si>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</si>
  <si>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</si>
  <si>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</si>
  <si>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</si>
  <si>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</si>
  <si>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</si>
  <si>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</si>
  <si>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</si>
  <si>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</si>
  <si>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</si>
  <si>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</si>
  <si>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</si>
  <si>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</si>
  <si>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</si>
  <si>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</si>
  <si>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</si>
  <si>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</si>
  <si>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</si>
  <si>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</si>
  <si>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</si>
  <si>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</si>
  <si>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</si>
  <si>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</si>
  <si>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</si>
  <si>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</si>
  <si>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</si>
  <si>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</si>
  <si>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</si>
  <si>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</si>
  <si>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</si>
  <si>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</si>
  <si>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</si>
  <si>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</si>
  <si>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</si>
  <si>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</si>
  <si>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</si>
  <si>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</si>
  <si>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</si>
  <si>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</si>
  <si>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</si>
  <si>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</si>
  <si>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</si>
  <si>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</si>
  <si>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</si>
  <si>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</si>
  <si>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</si>
  <si>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</si>
  <si>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</si>
  <si>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</si>
  <si>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</si>
  <si>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</si>
  <si>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</si>
  <si>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</si>
  <si>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</si>
  <si>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</si>
  <si>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</si>
  <si>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</si>
  <si>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</si>
  <si>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</si>
  <si>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</si>
  <si>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</si>
  <si>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</si>
  <si>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</si>
  <si>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</si>
  <si>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</si>
  <si>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</si>
  <si>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</si>
  <si>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</si>
  <si>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</si>
  <si>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</si>
  <si>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</si>
  <si>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</si>
  <si>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</si>
  <si>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</si>
  <si>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</si>
  <si>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</si>
  <si>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</si>
  <si>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</si>
  <si>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</si>
  <si>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</si>
  <si>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</si>
  <si>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</si>
  <si>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</si>
  <si>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</si>
  <si>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</si>
  <si>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</si>
  <si>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</si>
  <si>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</si>
  <si>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</si>
  <si>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</si>
  <si>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</si>
  <si>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</si>
  <si>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</si>
  <si>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</si>
  <si>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</si>
  <si>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</si>
  <si>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</si>
  <si>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</si>
  <si>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</si>
  <si>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</si>
  <si>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</si>
  <si>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</si>
  <si>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</si>
  <si>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</si>
  <si>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</si>
  <si>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</si>
  <si>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</si>
  <si>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</si>
  <si>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</si>
  <si>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</si>
  <si>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</si>
  <si>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</si>
  <si>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</si>
  <si>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</si>
  <si>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</si>
  <si>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</si>
  <si>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</si>
  <si>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</si>
  <si>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</si>
  <si>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</si>
  <si>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</si>
  <si>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</si>
  <si>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</si>
  <si>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</si>
  <si>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</si>
  <si>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</si>
  <si>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</si>
  <si>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</si>
  <si>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</si>
  <si>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</si>
  <si>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</si>
  <si>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</si>
  <si>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</si>
  <si>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</si>
  <si>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</si>
  <si>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</si>
  <si>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</si>
  <si>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</si>
  <si>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</si>
  <si>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</si>
  <si>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</si>
  <si>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</si>
  <si>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</si>
  <si>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</si>
  <si>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</si>
  <si>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</si>
  <si>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</si>
  <si>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</si>
  <si>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</si>
  <si>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</si>
  <si>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</si>
  <si>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</si>
  <si>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</si>
  <si>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</si>
  <si>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</si>
  <si>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</si>
  <si>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</si>
  <si>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</si>
  <si>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</si>
  <si>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</si>
  <si>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</si>
  <si>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</si>
  <si>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</si>
  <si>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</si>
  <si>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</si>
  <si>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</si>
  <si>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</si>
  <si>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</si>
  <si>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</si>
  <si>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</si>
  <si>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</si>
  <si>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</si>
  <si>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</si>
  <si>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</si>
  <si>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</si>
  <si>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</si>
  <si>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</si>
  <si>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</si>
  <si>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</si>
  <si>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</si>
  <si>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</si>
  <si>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</si>
  <si>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</si>
  <si>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</si>
  <si>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</si>
  <si>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</si>
  <si>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</si>
  <si>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</si>
  <si>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</si>
  <si>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</si>
  <si>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</si>
  <si>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</si>
  <si>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</si>
  <si>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</si>
  <si>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</si>
  <si>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</si>
  <si>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</si>
  <si>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</si>
  <si>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</si>
  <si>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</si>
  <si>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</si>
  <si>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</si>
  <si>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</si>
  <si>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</si>
  <si>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</si>
  <si>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</si>
  <si>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</si>
  <si>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</si>
  <si>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</si>
  <si>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</si>
  <si>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</si>
  <si>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</si>
  <si>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</si>
  <si>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</si>
  <si>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</si>
  <si>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</si>
  <si>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</si>
  <si>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</si>
  <si>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</si>
  <si>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</si>
  <si>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</si>
  <si>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</si>
  <si>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</si>
  <si>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</si>
  <si>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</si>
  <si>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</si>
  <si>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</si>
  <si>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</si>
  <si>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</si>
  <si>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</si>
  <si>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</si>
  <si>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</si>
  <si>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</si>
  <si>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</si>
  <si>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</si>
  <si>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</si>
  <si>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</si>
  <si>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</si>
  <si>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</si>
  <si>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</si>
  <si>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</si>
  <si>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</si>
  <si>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</si>
  <si>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</si>
  <si>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</si>
  <si>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</si>
  <si>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</si>
  <si>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</si>
  <si>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</si>
  <si>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</si>
  <si>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</si>
  <si>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</si>
  <si>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</si>
  <si>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</si>
  <si>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</si>
  <si>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</si>
  <si>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</si>
  <si>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</si>
  <si>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</si>
  <si>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</si>
  <si>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</si>
  <si>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</si>
  <si>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</si>
  <si>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</si>
  <si>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</si>
  <si>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</si>
  <si>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</si>
  <si>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</si>
  <si>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</si>
  <si>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</si>
  <si>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</si>
  <si>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</si>
  <si>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</si>
  <si>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</si>
  <si>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</si>
  <si>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</si>
  <si>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</si>
  <si>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</si>
  <si>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</si>
  <si>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</si>
  <si>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</si>
  <si>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</si>
  <si>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</si>
  <si>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</si>
  <si>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</si>
  <si>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</si>
  <si>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</si>
  <si>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</si>
  <si>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</si>
  <si>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</si>
  <si>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</si>
  <si>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</si>
  <si>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</si>
  <si>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</si>
  <si>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</si>
  <si>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</si>
  <si>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</si>
  <si>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</si>
  <si>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</si>
  <si>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</si>
  <si>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</si>
  <si>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</si>
  <si>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</si>
  <si>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</si>
  <si>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</si>
  <si>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</si>
  <si>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</si>
  <si>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</si>
  <si>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</si>
  <si>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</si>
  <si>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</si>
  <si>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</si>
  <si>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</si>
  <si>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</si>
  <si>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</si>
  <si>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</si>
  <si>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</si>
  <si>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</si>
  <si>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</si>
  <si>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</si>
  <si>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</si>
  <si>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</si>
  <si>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</si>
  <si>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</si>
  <si>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</si>
  <si>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</si>
  <si>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</si>
  <si>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</si>
  <si>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</si>
  <si>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</si>
  <si>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</si>
  <si>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</si>
  <si>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</si>
  <si>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</si>
  <si>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</si>
  <si>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</si>
  <si>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</si>
  <si>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</si>
  <si>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</si>
  <si>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</si>
  <si>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</si>
  <si>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</si>
  <si>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</si>
  <si>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</si>
  <si>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</si>
  <si>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</si>
  <si>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</si>
  <si>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</si>
  <si>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</si>
  <si>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</si>
  <si>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</si>
  <si>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</si>
  <si>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</si>
  <si>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</si>
  <si>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</si>
  <si>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</si>
  <si>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</si>
  <si>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</si>
  <si>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</si>
  <si>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</si>
  <si>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</si>
  <si>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</si>
  <si>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</si>
  <si>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</si>
  <si>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</si>
  <si>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</si>
  <si>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</si>
  <si>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</si>
  <si>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</si>
  <si>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</si>
  <si>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</si>
  <si>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</si>
  <si>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</si>
  <si>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</si>
  <si>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</si>
  <si>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</si>
  <si>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</si>
  <si>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</si>
  <si>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</si>
  <si>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</si>
  <si>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</si>
  <si>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</si>
  <si>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</si>
  <si>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</si>
  <si>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</si>
  <si>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</si>
  <si>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</si>
  <si>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</si>
  <si>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</si>
  <si>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</si>
  <si>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</si>
  <si>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</si>
  <si>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</si>
  <si>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</si>
  <si>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</si>
  <si>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</si>
  <si>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</si>
  <si>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</si>
  <si>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</si>
  <si>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</si>
  <si>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</si>
  <si>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</si>
  <si>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</si>
  <si>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</si>
  <si>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</si>
  <si>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</si>
  <si>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</si>
  <si>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</si>
  <si>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</si>
  <si>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</si>
  <si>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</si>
  <si>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</si>
  <si>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</si>
  <si>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</si>
  <si>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</si>
  <si>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</si>
  <si>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</si>
  <si>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</si>
  <si>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</si>
  <si>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</si>
  <si>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</si>
  <si>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</si>
  <si>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</si>
  <si>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</si>
  <si>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</si>
  <si>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</si>
  <si>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</si>
  <si>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</si>
  <si>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</si>
  <si>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</si>
  <si>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</si>
  <si>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</si>
  <si>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</si>
  <si>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</si>
  <si>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</si>
  <si>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</si>
  <si>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</si>
  <si>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</si>
  <si>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</si>
  <si>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</si>
  <si>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</si>
  <si>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</si>
  <si>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</si>
  <si>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</si>
  <si>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</si>
  <si>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</si>
  <si>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</si>
  <si>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</si>
  <si>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</si>
  <si>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</si>
  <si>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</si>
  <si>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</si>
  <si>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</si>
  <si>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</si>
  <si>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</si>
  <si>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</si>
  <si>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</si>
  <si>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</si>
  <si>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</si>
  <si>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</si>
  <si>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</si>
  <si>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</si>
  <si>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</si>
  <si>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</si>
  <si>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</si>
  <si>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</si>
  <si>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</si>
  <si>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</si>
  <si>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</si>
  <si>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</si>
  <si>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</si>
  <si>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</si>
  <si>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</si>
  <si>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</si>
  <si>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</si>
  <si>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</si>
  <si>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</si>
  <si>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</si>
  <si>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</si>
  <si>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</si>
  <si>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</si>
  <si>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</si>
  <si>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</si>
  <si>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</si>
  <si>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</si>
  <si>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</si>
  <si>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</si>
  <si>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</si>
  <si>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</si>
  <si>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</si>
  <si>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</si>
  <si>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</si>
  <si>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</si>
  <si>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</si>
  <si>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</si>
  <si>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</si>
  <si>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</si>
  <si>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</si>
  <si>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</si>
  <si>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</si>
  <si>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</si>
  <si>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</si>
  <si>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</si>
  <si>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</si>
  <si>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</si>
  <si>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</si>
  <si>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</si>
  <si>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</si>
  <si>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</si>
  <si>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</si>
  <si>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</si>
  <si>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</si>
  <si>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</si>
  <si>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</si>
  <si>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</si>
  <si>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</si>
  <si>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</si>
  <si>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</si>
  <si>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</si>
  <si>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</si>
  <si>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</si>
  <si>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</si>
  <si>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</si>
  <si>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</si>
  <si>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</si>
  <si>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</si>
  <si>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</si>
  <si>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</si>
  <si>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</si>
  <si>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</si>
  <si>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</si>
  <si>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</si>
  <si>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</si>
  <si>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</si>
  <si>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</si>
  <si>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</si>
  <si>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</si>
  <si>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</si>
  <si>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</si>
  <si>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</si>
  <si>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</si>
  <si>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</si>
  <si>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</si>
  <si>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</si>
  <si>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</si>
  <si>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</si>
  <si>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</si>
  <si>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</si>
  <si>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</si>
  <si>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</si>
  <si>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</si>
  <si>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</si>
  <si>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</si>
  <si>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</si>
  <si>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</si>
  <si>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</si>
  <si>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</si>
  <si>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</si>
  <si>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</si>
  <si>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</si>
  <si>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</si>
  <si>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</si>
  <si>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</si>
  <si>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</si>
  <si>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</si>
  <si>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</si>
  <si>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</si>
  <si>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</si>
  <si>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</si>
  <si>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</si>
  <si>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</si>
  <si>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</si>
  <si>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</si>
  <si>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</si>
  <si>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</si>
  <si>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</si>
  <si>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</si>
  <si>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</si>
  <si>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</si>
  <si>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</si>
  <si>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</si>
  <si>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</si>
  <si>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</si>
  <si>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</si>
  <si>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</si>
  <si>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</si>
  <si>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</si>
  <si>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</si>
  <si>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</si>
  <si>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</si>
  <si>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</si>
  <si>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</si>
  <si>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</si>
  <si>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</si>
  <si>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</si>
  <si>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</si>
  <si>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</si>
  <si>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</si>
  <si>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</si>
  <si>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</si>
  <si>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</si>
  <si>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</si>
  <si>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</si>
  <si>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</si>
  <si>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</si>
  <si>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</si>
  <si>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</si>
  <si>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</si>
  <si>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</si>
  <si>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</si>
  <si>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</si>
  <si>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</si>
  <si>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</si>
  <si>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</si>
  <si>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</si>
  <si>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</si>
  <si>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</si>
  <si>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</si>
  <si>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</si>
  <si>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</si>
  <si>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</si>
  <si>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</si>
  <si>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</si>
  <si>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</si>
  <si>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</si>
  <si>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</si>
  <si>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</si>
  <si>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</si>
  <si>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</si>
  <si>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</si>
  <si>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</si>
  <si>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</si>
  <si>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</si>
  <si>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</si>
  <si>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</si>
  <si>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</si>
  <si>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</si>
  <si>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</si>
  <si>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</si>
  <si>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</si>
  <si>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</si>
  <si>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</si>
  <si>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</si>
  <si>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</si>
  <si>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</si>
  <si>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</si>
  <si>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</si>
  <si>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</si>
  <si>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</si>
  <si>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</si>
  <si>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</si>
  <si>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</si>
  <si>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</si>
  <si>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</si>
  <si>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</si>
  <si>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</si>
  <si>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</si>
  <si>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</si>
  <si>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</si>
  <si>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</si>
  <si>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</si>
  <si>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</si>
  <si>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</si>
  <si>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</si>
  <si>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</si>
  <si>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</si>
  <si>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</si>
  <si>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</si>
  <si>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</si>
  <si>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</si>
  <si>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</si>
  <si>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</si>
  <si>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</si>
  <si>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</si>
  <si>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</si>
  <si>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</si>
  <si>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</si>
  <si>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</si>
  <si>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</si>
  <si>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</si>
  <si>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</si>
  <si>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</si>
  <si>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</si>
  <si>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</si>
  <si>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</si>
  <si>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</si>
  <si>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</si>
  <si>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</si>
  <si>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</si>
  <si>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</si>
  <si>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</si>
  <si>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</si>
  <si>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</si>
  <si>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</si>
  <si>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</si>
  <si>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</si>
  <si>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</si>
  <si>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</si>
  <si>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</si>
  <si>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</si>
  <si>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</si>
  <si>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</si>
  <si>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</si>
  <si>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</si>
  <si>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</si>
  <si>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</si>
  <si>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</si>
  <si>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</si>
  <si>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</si>
  <si>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</si>
  <si>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</si>
  <si>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</si>
  <si>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</si>
  <si>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</si>
  <si>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</si>
  <si>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</si>
  <si>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</si>
  <si>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</si>
  <si>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</si>
  <si>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</si>
  <si>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</si>
  <si>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</si>
  <si>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</si>
  <si>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</si>
  <si>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</si>
  <si>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</si>
  <si>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</si>
  <si>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</si>
  <si>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</si>
  <si>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</si>
  <si>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</si>
  <si>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</si>
  <si>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</si>
  <si>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</si>
  <si>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</si>
  <si>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</si>
  <si>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</si>
  <si>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</si>
  <si>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</si>
  <si>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</si>
  <si>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</si>
  <si>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</si>
  <si>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</si>
  <si>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</si>
  <si>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</si>
  <si>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</si>
  <si>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</si>
  <si>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</si>
  <si>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</si>
  <si>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</si>
  <si>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</si>
  <si>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</si>
  <si>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</si>
  <si>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</si>
  <si>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</si>
  <si>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</si>
  <si>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</si>
  <si>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</si>
  <si>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</si>
  <si>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</si>
  <si>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</si>
  <si>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</si>
  <si>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</si>
  <si>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</si>
  <si>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</si>
  <si>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</si>
  <si>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</si>
  <si>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</si>
  <si>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</si>
  <si>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</si>
  <si>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</si>
  <si>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</si>
  <si>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</si>
  <si>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</si>
  <si>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</si>
  <si>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</si>
  <si>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</si>
  <si>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</si>
  <si>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</si>
  <si>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</si>
  <si>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</si>
  <si>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</si>
  <si>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</si>
  <si>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</si>
  <si>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</si>
  <si>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</si>
  <si>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</si>
  <si>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</si>
  <si>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</si>
  <si>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</si>
  <si>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</si>
  <si>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</si>
  <si>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</si>
  <si>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</si>
  <si>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</si>
  <si>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</si>
  <si>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</si>
  <si>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</si>
  <si>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</si>
  <si>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</si>
  <si>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</si>
  <si>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</si>
  <si>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</si>
  <si>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</si>
  <si>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</si>
  <si>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</si>
  <si>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</si>
  <si>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</si>
  <si>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</si>
  <si>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</si>
  <si>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</si>
  <si>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</si>
  <si>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</si>
  <si>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</si>
  <si>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</si>
  <si>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</si>
  <si>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</si>
  <si>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</si>
  <si>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</si>
  <si>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</si>
  <si>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</si>
  <si>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</si>
  <si>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</si>
  <si>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</si>
  <si>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</si>
  <si>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</si>
  <si>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</si>
  <si>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</si>
  <si>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</si>
  <si>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</si>
  <si>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</si>
  <si>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</si>
  <si>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</si>
  <si>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</si>
  <si>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</si>
  <si>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</si>
  <si>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</si>
  <si>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</si>
  <si>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</si>
  <si>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</si>
  <si>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</si>
  <si>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</si>
  <si>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</si>
  <si>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</si>
  <si>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</si>
  <si>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</si>
  <si>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</si>
  <si>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</si>
  <si>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</si>
  <si>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</si>
  <si>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</si>
  <si>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</si>
  <si>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</si>
  <si>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</si>
  <si>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</si>
  <si>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</si>
  <si>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</si>
  <si>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</si>
  <si>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</si>
  <si>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</si>
  <si>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</si>
  <si>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</si>
  <si>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</si>
  <si>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</si>
  <si>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</si>
  <si>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</si>
  <si>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</si>
  <si>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</si>
  <si>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</si>
  <si>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</si>
  <si>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</si>
  <si>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</si>
  <si>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</si>
  <si>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</si>
  <si>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</si>
  <si>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</si>
  <si>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</si>
  <si>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</si>
  <si>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</si>
  <si>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</si>
  <si>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</si>
  <si>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</si>
  <si>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</si>
  <si>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</si>
  <si>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</si>
  <si>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</si>
  <si>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</si>
  <si>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</si>
  <si>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</si>
  <si>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</si>
  <si>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</si>
  <si>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</si>
  <si>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</si>
  <si>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</si>
  <si>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</si>
  <si>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</si>
  <si>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</si>
  <si>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</si>
  <si>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</si>
  <si>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</si>
  <si>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</si>
  <si>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</si>
  <si>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</si>
  <si>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</si>
  <si>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</si>
  <si>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</si>
  <si>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</si>
  <si>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</si>
  <si>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</si>
  <si>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</si>
  <si>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</si>
  <si>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</si>
  <si>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</si>
  <si>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</si>
  <si>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</si>
  <si>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</si>
  <si>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</si>
  <si>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</si>
  <si>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</si>
  <si>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</si>
  <si>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</si>
  <si>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</si>
  <si>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</si>
  <si>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</si>
  <si>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</si>
  <si>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</si>
  <si>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</si>
  <si>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</si>
  <si>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</si>
  <si>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</si>
  <si>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</si>
  <si>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</si>
  <si>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</si>
  <si>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</si>
  <si>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</si>
  <si>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</si>
  <si>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</si>
  <si>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</si>
  <si>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</si>
  <si>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</si>
  <si>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</si>
  <si>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</si>
  <si>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</si>
  <si>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</si>
  <si>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</si>
  <si>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</si>
  <si>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</si>
  <si>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</si>
  <si>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</si>
  <si>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</si>
  <si>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</si>
  <si>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</si>
  <si>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</si>
  <si>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</si>
  <si>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</si>
  <si>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</si>
  <si>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</si>
  <si>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</si>
  <si>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</si>
  <si>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</si>
  <si>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</si>
  <si>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</si>
  <si>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</si>
  <si>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</si>
  <si>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</si>
  <si>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</si>
  <si>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</si>
  <si>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</si>
  <si>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</si>
  <si>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</si>
  <si>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</si>
  <si>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</si>
  <si>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</si>
  <si>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</si>
  <si>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</si>
  <si>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</si>
  <si>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</si>
  <si>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</si>
  <si>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</si>
  <si>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</si>
  <si>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</si>
  <si>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</si>
  <si>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</si>
  <si>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</si>
  <si>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</si>
  <si>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</si>
  <si>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</si>
  <si>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</si>
  <si>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</si>
  <si>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</si>
  <si>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</si>
  <si>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</si>
  <si>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</si>
  <si>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</si>
  <si>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</si>
  <si>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</si>
  <si>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</si>
  <si>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</si>
  <si>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</si>
  <si>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</si>
  <si>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</si>
  <si>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</si>
  <si>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</si>
  <si>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</si>
  <si>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</si>
  <si>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</si>
  <si>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</si>
  <si>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</si>
  <si>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</si>
  <si>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</si>
  <si>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</si>
  <si>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</si>
  <si>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</si>
  <si>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</si>
  <si>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</si>
  <si>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</si>
  <si>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</si>
  <si>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</si>
  <si>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</si>
  <si>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</si>
  <si>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</si>
  <si>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</si>
  <si>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</si>
  <si>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</si>
  <si>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</si>
  <si>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</si>
  <si>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</si>
  <si>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</si>
  <si>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</si>
  <si>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</si>
  <si>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</si>
  <si>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</si>
  <si>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</si>
  <si>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</si>
  <si>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</si>
  <si>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</si>
  <si>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</si>
  <si>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</si>
  <si>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</si>
  <si>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</si>
  <si>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</si>
  <si>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</si>
  <si>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</si>
  <si>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</si>
  <si>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</si>
  <si>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</si>
  <si>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</si>
  <si>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</si>
  <si>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</si>
  <si>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</si>
  <si>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</si>
  <si>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</si>
  <si>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</si>
  <si>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</si>
  <si>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</si>
  <si>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</si>
  <si>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</si>
  <si>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</si>
  <si>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</si>
  <si>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</si>
  <si>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</si>
  <si>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</si>
  <si>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</si>
  <si>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</si>
  <si>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</si>
  <si>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</si>
  <si>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</si>
  <si>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</si>
  <si>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</si>
  <si>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</si>
  <si>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</si>
  <si>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</si>
  <si>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</si>
  <si>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</si>
  <si>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</si>
  <si>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</si>
  <si>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</si>
  <si>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</si>
  <si>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</si>
  <si>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</si>
  <si>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</si>
  <si>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</si>
  <si>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</si>
  <si>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</si>
  <si>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</si>
  <si>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</si>
  <si>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</si>
  <si>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</si>
  <si>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</si>
  <si>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</si>
  <si>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</si>
  <si>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</si>
  <si>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</si>
  <si>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</si>
  <si>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</si>
  <si>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</si>
  <si>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</si>
  <si>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</si>
  <si>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</si>
  <si>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</si>
  <si>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</si>
  <si>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</si>
  <si>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</si>
  <si>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</si>
  <si>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</si>
  <si>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</si>
  <si>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</si>
  <si>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</si>
  <si>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</si>
  <si>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</si>
  <si>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</si>
  <si>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</si>
  <si>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</si>
  <si>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</si>
  <si>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</si>
  <si>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</si>
  <si>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</si>
  <si>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</si>
  <si>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</si>
  <si>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</si>
  <si>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</si>
  <si>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</si>
  <si>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</si>
  <si>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</si>
  <si>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</si>
  <si>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</si>
  <si>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</si>
  <si>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</si>
  <si>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</si>
  <si>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</si>
  <si>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</si>
  <si>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</si>
  <si>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</si>
  <si>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</si>
  <si>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</si>
  <si>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</si>
  <si>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</si>
  <si>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</si>
  <si>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</si>
  <si>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</si>
  <si>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</si>
  <si>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</si>
  <si>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</si>
  <si>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</si>
  <si>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</si>
  <si>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</si>
  <si>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</si>
  <si>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</si>
  <si>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</si>
  <si>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</si>
  <si>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</si>
  <si>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</si>
  <si>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</si>
  <si>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</si>
  <si>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</si>
  <si>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</si>
  <si>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</si>
  <si>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</si>
  <si>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</si>
  <si>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</si>
  <si>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</si>
  <si>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</si>
  <si>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</si>
  <si>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</si>
  <si>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</si>
  <si>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</si>
  <si>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</si>
  <si>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</si>
  <si>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</si>
  <si>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</si>
  <si>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</si>
  <si>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</si>
  <si>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</si>
  <si>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</si>
  <si>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</si>
  <si>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</si>
  <si>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</si>
  <si>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</si>
  <si>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</si>
  <si>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</si>
  <si>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</si>
  <si>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</si>
  <si>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</si>
  <si>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</si>
  <si>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</si>
  <si>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</si>
  <si>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</si>
  <si>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</si>
  <si>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</si>
  <si>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</si>
  <si>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</si>
  <si>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</si>
  <si>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</si>
  <si>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</si>
  <si>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</si>
  <si>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</si>
  <si>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</si>
  <si>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</si>
  <si>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</si>
  <si>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</si>
  <si>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</si>
  <si>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</si>
  <si>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</si>
  <si>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</si>
  <si>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</si>
  <si>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</si>
  <si>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</si>
  <si>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</si>
  <si>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</si>
  <si>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</si>
  <si>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</si>
  <si>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</si>
  <si>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</si>
  <si>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</si>
  <si>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</si>
  <si>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</si>
  <si>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</si>
  <si>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</si>
  <si>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</si>
  <si>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</si>
  <si>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</si>
  <si>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</si>
  <si>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</si>
  <si>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</si>
  <si>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</si>
  <si>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</si>
  <si>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</si>
  <si>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</si>
  <si>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</si>
  <si>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</si>
  <si>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</si>
  <si>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</si>
  <si>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</si>
  <si>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</si>
  <si>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</si>
  <si>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</si>
  <si>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</si>
  <si>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</si>
  <si>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</si>
  <si>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</si>
  <si>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</si>
  <si>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</si>
  <si>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</si>
  <si>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</si>
  <si>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</si>
  <si>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</si>
  <si>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</si>
  <si>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</si>
  <si>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</si>
  <si>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</si>
  <si>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</si>
  <si>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</si>
  <si>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</si>
  <si>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</si>
  <si>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</si>
  <si>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</si>
  <si>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</si>
  <si>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</si>
  <si>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</si>
  <si>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</si>
  <si>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</si>
  <si>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</si>
  <si>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</si>
  <si>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</si>
  <si>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</si>
  <si>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</si>
  <si>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</si>
  <si>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</si>
  <si>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</si>
  <si>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</si>
  <si>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</si>
  <si>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</si>
  <si>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</si>
  <si>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</si>
  <si>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</si>
  <si>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</si>
  <si>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</si>
  <si>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</si>
  <si>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</si>
  <si>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</si>
  <si>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</si>
  <si>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</si>
  <si>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</si>
  <si>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</si>
  <si>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</si>
  <si>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</si>
  <si>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</si>
  <si>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</si>
  <si>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</si>
  <si>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</si>
  <si>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</si>
  <si>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</si>
  <si>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</si>
  <si>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</si>
  <si>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</si>
  <si>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</si>
  <si>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</si>
  <si>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</si>
  <si>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</si>
  <si>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</si>
  <si>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</si>
  <si>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</si>
  <si>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</si>
  <si>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</si>
  <si>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</si>
  <si>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</si>
  <si>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</si>
  <si>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</si>
  <si>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</si>
  <si>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</si>
  <si>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</si>
  <si>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</si>
  <si>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</si>
  <si>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</si>
  <si>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</si>
  <si>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</si>
  <si>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</si>
  <si>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</si>
  <si>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</si>
  <si>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</si>
  <si>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</si>
  <si>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</si>
  <si>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</si>
  <si>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</si>
  <si>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</si>
  <si>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</si>
  <si>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</si>
  <si>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</si>
  <si>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</si>
  <si>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</si>
  <si>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</si>
  <si>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</si>
  <si>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</si>
  <si>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</si>
  <si>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</si>
  <si>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</si>
  <si>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</si>
  <si>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</si>
  <si>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</si>
  <si>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</si>
  <si>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</si>
  <si>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</si>
  <si>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</si>
  <si>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</si>
  <si>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</si>
  <si>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</si>
  <si>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</si>
  <si>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</si>
  <si>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</si>
  <si>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</si>
  <si>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</si>
  <si>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</si>
  <si>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</si>
  <si>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</si>
  <si>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</si>
  <si>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</si>
  <si>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</si>
  <si>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</si>
  <si>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</si>
  <si>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</si>
  <si>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</si>
  <si>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</si>
  <si>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</si>
  <si>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</si>
  <si>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</si>
  <si>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</si>
  <si>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</si>
  <si>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</si>
  <si>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</si>
  <si>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</si>
  <si>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</si>
  <si>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</si>
  <si>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</si>
  <si>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</si>
  <si>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</si>
  <si>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</si>
  <si>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</si>
  <si>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</si>
  <si>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</si>
  <si>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</si>
  <si>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</si>
  <si>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</si>
  <si>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</si>
  <si>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</si>
  <si>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</si>
  <si>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</si>
  <si>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</si>
  <si>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</si>
  <si>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</si>
  <si>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</si>
  <si>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</si>
  <si>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</si>
  <si>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</si>
  <si>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</si>
  <si>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</si>
  <si>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</si>
  <si>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</si>
  <si>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</si>
  <si>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</si>
  <si>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</si>
  <si>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</si>
  <si>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</si>
  <si>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</si>
  <si>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</si>
  <si>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</si>
  <si>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</si>
  <si>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</si>
  <si>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</si>
  <si>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</si>
  <si>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</si>
  <si>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</si>
  <si>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</si>
  <si>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</si>
  <si>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</si>
  <si>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</si>
  <si>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</si>
  <si>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</si>
  <si>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</si>
  <si>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</si>
  <si>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</si>
  <si>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</si>
  <si>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</si>
  <si>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</si>
  <si>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</si>
  <si>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</si>
  <si>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</si>
  <si>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</si>
  <si>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</si>
  <si>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</si>
  <si>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</si>
  <si>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</si>
  <si>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</si>
  <si>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</si>
  <si>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</si>
  <si>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</si>
  <si>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</si>
  <si>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</si>
  <si>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</si>
  <si>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</si>
  <si>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</si>
  <si>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</si>
  <si>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</si>
  <si>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</si>
  <si>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</si>
  <si>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</si>
  <si>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</si>
  <si>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</si>
  <si>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</si>
  <si>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</si>
  <si>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</si>
  <si>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</si>
  <si>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</si>
  <si>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</si>
  <si>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</si>
  <si>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</si>
  <si>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</si>
  <si>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</si>
  <si>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</si>
  <si>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</si>
  <si>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</si>
  <si>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</si>
  <si>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</si>
  <si>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</si>
  <si>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</si>
  <si>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</si>
  <si>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</si>
  <si>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</si>
  <si>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</si>
  <si>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</si>
  <si>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</si>
  <si>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</si>
  <si>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</si>
  <si>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</si>
  <si>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</si>
  <si>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</si>
  <si>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</si>
  <si>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</si>
  <si>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</si>
  <si>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</si>
  <si>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</si>
  <si>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</si>
  <si>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</si>
  <si>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</si>
  <si>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</si>
  <si>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</si>
  <si>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</si>
  <si>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</si>
  <si>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</si>
  <si>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</si>
  <si>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</si>
  <si>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</si>
  <si>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</si>
  <si>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</si>
  <si>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</si>
  <si>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</si>
  <si>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</si>
  <si>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</si>
  <si>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</si>
  <si>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</si>
  <si>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</si>
  <si>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</si>
  <si>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</si>
  <si>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</si>
  <si>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</si>
  <si>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</si>
  <si>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</si>
  <si>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</si>
  <si>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</si>
  <si>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</si>
  <si>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</si>
  <si>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</si>
  <si>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</si>
  <si>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</si>
  <si>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</si>
  <si>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</si>
  <si>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</si>
  <si>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</si>
  <si>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</si>
  <si>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</si>
  <si>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</si>
  <si>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</si>
  <si>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</si>
  <si>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</si>
  <si>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</si>
  <si>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</si>
  <si>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</si>
  <si>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</si>
  <si>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</si>
  <si>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</si>
  <si>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</si>
  <si>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</si>
  <si>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</si>
  <si>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</si>
  <si>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</si>
  <si>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</si>
  <si>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</si>
  <si>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</si>
  <si>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</si>
  <si>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</si>
  <si>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</si>
  <si>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</si>
  <si>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</si>
  <si>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</si>
  <si>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</si>
  <si>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</si>
  <si>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</si>
  <si>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</si>
  <si>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</si>
  <si>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</si>
  <si>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</si>
  <si>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</si>
  <si>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</si>
  <si>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</si>
  <si>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</si>
  <si>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</si>
  <si>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</si>
  <si>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</si>
  <si>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</si>
  <si>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</si>
  <si>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</si>
  <si>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</si>
  <si>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</si>
  <si>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</si>
  <si>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</si>
  <si>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</si>
  <si>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</si>
  <si>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</si>
  <si>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</si>
  <si>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</si>
  <si>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</si>
  <si>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</si>
  <si>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</si>
  <si>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</si>
  <si>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</si>
  <si>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</si>
  <si>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</si>
  <si>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</si>
  <si>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</si>
  <si>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</si>
  <si>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</si>
  <si>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</si>
  <si>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</si>
  <si>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</si>
  <si>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</si>
  <si>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</si>
  <si>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</si>
  <si>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</si>
  <si>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</si>
  <si>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</si>
  <si>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</si>
  <si>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</si>
  <si>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</si>
  <si>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</si>
  <si>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</si>
  <si>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</si>
  <si>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</si>
  <si>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</si>
  <si>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</si>
  <si>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</si>
  <si>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</si>
  <si>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</si>
  <si>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</si>
  <si>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</si>
  <si>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</si>
  <si>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</si>
  <si>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</si>
  <si>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</si>
  <si>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</si>
  <si>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</si>
  <si>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</si>
  <si>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</si>
  <si>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</si>
  <si>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</si>
  <si>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</si>
  <si>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</si>
  <si>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</si>
  <si>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</si>
  <si>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</si>
  <si>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</si>
  <si>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</si>
  <si>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</si>
  <si>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</si>
  <si>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</si>
  <si>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</si>
  <si>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</si>
  <si>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</si>
  <si>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</si>
  <si>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</si>
  <si>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</si>
  <si>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</si>
  <si>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</si>
  <si>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</si>
  <si>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</si>
  <si>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</si>
  <si>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</si>
  <si>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</si>
  <si>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</si>
  <si>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</si>
  <si>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</si>
  <si>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</si>
  <si>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</si>
  <si>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</si>
  <si>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</si>
  <si>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</si>
  <si>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</si>
  <si>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</si>
  <si>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</si>
  <si>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</si>
  <si>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</si>
  <si>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</si>
  <si>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</si>
  <si>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</si>
  <si>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</si>
  <si>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</si>
  <si>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</si>
  <si>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</si>
  <si>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</si>
  <si>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</si>
  <si>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</si>
  <si>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</si>
  <si>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</si>
  <si>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</si>
  <si>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</si>
  <si>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</si>
  <si>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</si>
  <si>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</si>
  <si>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</si>
  <si>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</si>
  <si>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</si>
  <si>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</si>
  <si>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</si>
  <si>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</si>
  <si>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</si>
  <si>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</si>
  <si>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</si>
  <si>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</si>
  <si>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</si>
  <si>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</si>
  <si>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</si>
  <si>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</si>
  <si>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</si>
  <si>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</si>
  <si>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</si>
  <si>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</si>
  <si>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</si>
  <si>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</si>
  <si>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</si>
  <si>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</si>
  <si>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</si>
  <si>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</si>
  <si>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</si>
  <si>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</si>
  <si>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</si>
  <si>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</si>
  <si>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</si>
  <si>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</si>
  <si>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</si>
  <si>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</si>
  <si>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</si>
  <si>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</si>
  <si>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</si>
  <si>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</si>
  <si>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</si>
  <si>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</si>
  <si>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</si>
  <si>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</si>
  <si>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</si>
  <si>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</si>
  <si>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</si>
  <si>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</si>
  <si>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</si>
  <si>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</si>
  <si>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</si>
  <si>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</si>
  <si>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</si>
  <si>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</si>
  <si>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</si>
  <si>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</si>
  <si>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</si>
  <si>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</si>
  <si>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</si>
  <si>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</si>
  <si>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</si>
  <si>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</si>
  <si>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</si>
  <si>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</si>
  <si>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</si>
  <si>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</si>
  <si>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</si>
  <si>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</si>
  <si>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</si>
  <si>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</si>
  <si>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</si>
  <si>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</si>
  <si>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</si>
  <si>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</si>
  <si>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</si>
  <si>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</si>
  <si>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</si>
  <si>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</si>
  <si>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</si>
  <si>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</si>
  <si>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</si>
  <si>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</si>
  <si>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</si>
  <si>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</si>
  <si>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</si>
  <si>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</si>
  <si>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</si>
  <si>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</si>
  <si>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</si>
  <si>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</si>
  <si>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</si>
  <si>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</si>
  <si>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</si>
  <si>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</si>
  <si>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</si>
  <si>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</si>
  <si>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</si>
  <si>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</si>
  <si>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</si>
  <si>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</si>
  <si>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</si>
  <si>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</si>
  <si>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</si>
  <si>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</si>
  <si>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</si>
  <si>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</si>
  <si>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</si>
  <si>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</si>
  <si>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</si>
  <si>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</si>
  <si>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</si>
  <si>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</si>
  <si>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</si>
  <si>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</si>
  <si>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</si>
  <si>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</si>
  <si>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</si>
  <si>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</si>
  <si>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</si>
  <si>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</si>
  <si>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</si>
  <si>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</si>
  <si>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</si>
  <si>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</si>
  <si>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</si>
  <si>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</si>
  <si>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</si>
  <si>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</si>
  <si>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</si>
  <si>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</si>
  <si>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</si>
  <si>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</si>
  <si>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</si>
  <si>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</si>
  <si>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</si>
  <si>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</si>
  <si>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</si>
  <si>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</si>
  <si>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</si>
  <si>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</si>
  <si>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</si>
  <si>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</si>
  <si>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</si>
  <si>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</si>
  <si>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</si>
  <si>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</si>
  <si>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</si>
  <si>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</si>
  <si>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</si>
  <si>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</si>
  <si>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</si>
  <si>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</si>
  <si>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</si>
  <si>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</si>
  <si>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</si>
  <si>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</si>
  <si>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</si>
  <si>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</si>
  <si>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</si>
  <si>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</si>
  <si>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</si>
  <si>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</si>
  <si>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</si>
  <si>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</si>
  <si>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</si>
  <si>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</si>
  <si>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</si>
  <si>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</si>
  <si>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</si>
  <si>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</si>
  <si>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</si>
  <si>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</si>
  <si>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</si>
  <si>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</si>
  <si>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</si>
  <si>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</si>
  <si>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</si>
  <si>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</si>
  <si>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</si>
  <si>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</si>
  <si>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</si>
  <si>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</si>
  <si>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</si>
  <si>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</si>
  <si>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</si>
  <si>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</si>
  <si>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</si>
  <si>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</si>
  <si>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</si>
  <si>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</si>
  <si>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</si>
  <si>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</si>
  <si>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</si>
  <si>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</si>
  <si>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</si>
  <si>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</si>
  <si>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</si>
  <si>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</si>
  <si>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</si>
  <si>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</si>
  <si>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</si>
  <si>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</si>
  <si>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</si>
  <si>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</si>
  <si>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</si>
  <si>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</si>
  <si>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</si>
  <si>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</si>
  <si>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</si>
  <si>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</si>
  <si>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</si>
  <si>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</si>
  <si>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</si>
  <si>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</si>
  <si>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</si>
  <si>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</si>
  <si>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</si>
  <si>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</si>
  <si>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</si>
  <si>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</si>
  <si>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</si>
  <si>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</si>
  <si>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</si>
  <si>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</si>
  <si>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</si>
  <si>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</si>
  <si>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</si>
  <si>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</si>
  <si>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</si>
  <si>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</si>
  <si>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</si>
  <si>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</si>
  <si>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</si>
  <si>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</si>
  <si>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</si>
  <si>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</si>
  <si>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</si>
  <si>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</si>
  <si>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</si>
  <si>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</si>
  <si>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</si>
  <si>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</si>
  <si>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</si>
  <si>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</si>
  <si>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</si>
  <si>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</si>
  <si>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</si>
  <si>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</si>
  <si>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</si>
  <si>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</si>
  <si>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</si>
  <si>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</si>
  <si>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</si>
  <si>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</si>
  <si>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</si>
  <si>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</si>
  <si>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</si>
  <si>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</si>
  <si>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</si>
  <si>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</si>
  <si>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</si>
  <si>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</si>
  <si>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</si>
  <si>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</si>
  <si>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</si>
  <si>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</si>
  <si>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</si>
  <si>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</si>
  <si>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</si>
  <si>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</si>
  <si>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</si>
  <si>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</si>
  <si>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</si>
  <si>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</si>
  <si>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</si>
  <si>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</si>
  <si>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</si>
  <si>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</si>
  <si>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</si>
  <si>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</si>
  <si>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</si>
  <si>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</si>
  <si>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</si>
  <si>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</si>
  <si>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</si>
  <si>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</si>
  <si>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</si>
  <si>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</si>
  <si>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</si>
  <si>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</si>
  <si>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</si>
  <si>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</si>
  <si>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</si>
  <si>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</si>
  <si>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</si>
  <si>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</si>
  <si>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</si>
  <si>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</si>
  <si>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</si>
  <si>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</si>
  <si>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</si>
  <si>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</si>
  <si>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</si>
  <si>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</si>
  <si>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</si>
  <si>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</si>
  <si>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</si>
  <si>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</si>
  <si>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</si>
  <si>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</si>
  <si>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</si>
  <si>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</si>
  <si>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</si>
  <si>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</si>
  <si>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</si>
  <si>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</si>
  <si>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</si>
  <si>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</si>
  <si>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</si>
  <si>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</si>
  <si>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</si>
  <si>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</si>
  <si>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</si>
  <si>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</si>
  <si>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</si>
  <si>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</si>
  <si>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</si>
  <si>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</si>
  <si>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</si>
  <si>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</si>
  <si>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</si>
  <si>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</si>
  <si>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</si>
  <si>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</si>
  <si>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</si>
  <si>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</si>
  <si>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</si>
  <si>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</si>
  <si>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</si>
  <si>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</si>
  <si>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</si>
  <si>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</si>
  <si>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</si>
  <si>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</si>
  <si>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</si>
  <si>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</si>
  <si>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</si>
  <si>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</si>
  <si>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</si>
  <si>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</si>
  <si>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</si>
  <si>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</si>
  <si>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</si>
  <si>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</si>
  <si>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</si>
  <si>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</si>
  <si>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</si>
  <si>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</si>
  <si>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</si>
  <si>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</si>
  <si>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</si>
  <si>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</si>
  <si>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</si>
  <si>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</si>
  <si>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</si>
  <si>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</si>
  <si>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</si>
  <si>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</si>
  <si>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</si>
  <si>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</si>
  <si>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</si>
  <si>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</si>
  <si>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</si>
  <si>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</si>
  <si>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</si>
  <si>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</si>
  <si>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</si>
  <si>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</si>
  <si>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</si>
  <si>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</si>
  <si>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</si>
  <si>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</si>
  <si>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</si>
  <si>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</si>
  <si>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</si>
  <si>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</si>
  <si>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</si>
  <si>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</si>
  <si>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</si>
  <si>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</si>
  <si>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</si>
  <si>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</si>
  <si>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</si>
  <si>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</si>
  <si>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</si>
  <si>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</si>
  <si>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</si>
  <si>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</si>
  <si>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</si>
  <si>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</si>
  <si>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</si>
  <si>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</si>
  <si>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</si>
  <si>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</si>
  <si>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</si>
  <si>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</si>
  <si>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</si>
  <si>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</si>
  <si>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</si>
  <si>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</si>
  <si>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</si>
  <si>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</si>
  <si>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</si>
  <si>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</si>
  <si>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</si>
  <si>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</si>
  <si>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</si>
  <si>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</si>
  <si>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</si>
  <si>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</si>
  <si>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</si>
  <si>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</si>
  <si>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</si>
  <si>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</si>
  <si>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</si>
  <si>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</si>
  <si>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</si>
  <si>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</si>
  <si>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</si>
  <si>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</si>
  <si>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</si>
  <si>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</si>
  <si>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</si>
  <si>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</si>
  <si>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</si>
  <si>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</si>
  <si>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</si>
  <si>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</si>
  <si>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</si>
  <si>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</si>
  <si>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</si>
  <si>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</si>
  <si>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</si>
  <si>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</si>
  <si>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</si>
  <si>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</si>
  <si>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</si>
  <si>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</si>
  <si>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</si>
  <si>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</si>
  <si>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</si>
  <si>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</si>
  <si>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</si>
  <si>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</si>
  <si>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</si>
  <si>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</si>
  <si>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</si>
  <si>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</si>
  <si>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</si>
  <si>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</si>
  <si>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</si>
  <si>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</si>
  <si>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</si>
  <si>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</si>
  <si>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</si>
  <si>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</si>
  <si>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</si>
  <si>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</si>
  <si>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</si>
  <si>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</si>
  <si>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</si>
  <si>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</si>
  <si>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</si>
  <si>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</si>
  <si>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</si>
  <si>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</si>
  <si>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</si>
  <si>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</si>
  <si>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</si>
  <si>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</si>
  <si>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</si>
  <si>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</si>
  <si>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</si>
  <si>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</si>
  <si>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</si>
  <si>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</si>
  <si>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</si>
  <si>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</si>
  <si>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</si>
  <si>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</si>
  <si>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</si>
  <si>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</si>
  <si>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</si>
  <si>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</si>
  <si>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</si>
  <si>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</si>
  <si>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</si>
  <si>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</si>
  <si>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</si>
  <si>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</si>
  <si>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</si>
  <si>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</si>
  <si>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</si>
  <si>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</si>
  <si>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</si>
  <si>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</si>
  <si>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</si>
  <si>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</si>
  <si>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</si>
  <si>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</si>
  <si>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</si>
  <si>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</si>
  <si>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</si>
  <si>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</si>
  <si>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</si>
  <si>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</si>
  <si>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</si>
  <si>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</si>
  <si>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</si>
  <si>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</si>
  <si>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</si>
  <si>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</si>
  <si>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</si>
  <si>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</si>
  <si>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</si>
  <si>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</si>
  <si>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</si>
  <si>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</si>
  <si>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</si>
  <si>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</si>
  <si>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</si>
  <si>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</si>
  <si>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</si>
  <si>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</si>
  <si>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</si>
  <si>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</si>
  <si>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</si>
  <si>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</si>
  <si>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</si>
  <si>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</si>
  <si>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</si>
  <si>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</si>
  <si>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</si>
  <si>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</si>
  <si>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</si>
  <si>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</si>
  <si>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</si>
  <si>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</si>
  <si>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</si>
  <si>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</si>
  <si>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</si>
  <si>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</si>
  <si>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</si>
  <si>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</si>
  <si>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</si>
  <si>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</si>
  <si>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</si>
  <si>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</si>
  <si>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</si>
  <si>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</si>
  <si>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</si>
  <si>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</si>
  <si>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</si>
  <si>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</si>
  <si>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</si>
  <si>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</si>
  <si>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</si>
  <si>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</si>
  <si>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</si>
  <si>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</si>
  <si>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</si>
  <si>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</si>
  <si>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</si>
  <si>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</si>
  <si>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</si>
  <si>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</si>
  <si>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</si>
  <si>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</si>
  <si>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</si>
  <si>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</si>
  <si>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</si>
  <si>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</si>
  <si>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</si>
  <si>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</si>
  <si>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</si>
  <si>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</si>
  <si>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</si>
  <si>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</si>
  <si>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</si>
  <si>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</si>
  <si>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</si>
  <si>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</si>
  <si>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</si>
  <si>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</si>
  <si>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</si>
  <si>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</si>
  <si>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</si>
  <si>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</si>
  <si>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</si>
  <si>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</si>
  <si>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</si>
  <si>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</si>
  <si>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</si>
  <si>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</si>
  <si>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</si>
  <si>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</si>
  <si>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</si>
  <si>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</si>
  <si>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</si>
  <si>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</si>
  <si>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</si>
  <si>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</si>
  <si>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</si>
  <si>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</si>
  <si>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</si>
  <si>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</si>
  <si>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</si>
  <si>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</si>
  <si>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</si>
  <si>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</si>
  <si>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</si>
  <si>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</si>
  <si>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</si>
  <si>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</si>
  <si>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</si>
  <si>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</si>
  <si>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</si>
  <si>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</si>
  <si>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</si>
  <si>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</si>
  <si>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</si>
  <si>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</si>
  <si>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</si>
  <si>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</si>
  <si>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</si>
  <si>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</si>
  <si>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</si>
  <si>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</si>
  <si>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</si>
  <si>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</si>
  <si>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</si>
  <si>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</si>
  <si>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</si>
  <si>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</si>
  <si>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</si>
  <si>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</si>
  <si>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</si>
  <si>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</si>
  <si>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</si>
  <si>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</si>
  <si>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</si>
  <si>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</si>
  <si>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</si>
  <si>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</si>
  <si>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</si>
  <si>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</si>
  <si>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</si>
  <si>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</si>
  <si>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</si>
  <si>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</si>
  <si>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</si>
  <si>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</si>
  <si>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</si>
  <si>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</si>
  <si>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</si>
  <si>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</si>
  <si>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</si>
  <si>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</si>
  <si>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</si>
  <si>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</si>
  <si>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</si>
  <si>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</si>
  <si>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</si>
  <si>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</si>
  <si>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</si>
  <si>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</si>
  <si>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</si>
  <si>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</si>
  <si>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</si>
  <si>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</si>
  <si>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</si>
  <si>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</si>
  <si>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</si>
  <si>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</si>
  <si>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</si>
  <si>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</si>
  <si>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</si>
  <si>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</si>
  <si>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</si>
  <si>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</si>
  <si>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</si>
  <si>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</si>
  <si>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</si>
  <si>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</si>
  <si>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</si>
  <si>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</si>
  <si>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</si>
  <si>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</si>
  <si>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</si>
  <si>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</si>
  <si>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</si>
  <si>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</si>
  <si>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</si>
  <si>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</si>
  <si>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</si>
  <si>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</si>
  <si>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</si>
  <si>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</si>
  <si>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</si>
  <si>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</si>
  <si>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</si>
  <si>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</si>
  <si>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</si>
  <si>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</si>
  <si>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</si>
  <si>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</si>
  <si>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</si>
  <si>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</si>
  <si>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</si>
  <si>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</si>
  <si>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</si>
  <si>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</si>
  <si>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</si>
  <si>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</si>
  <si>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</si>
  <si>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</si>
  <si>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</si>
  <si>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</si>
  <si>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</si>
  <si>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</si>
  <si>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</si>
  <si>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</si>
  <si>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</si>
  <si>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</si>
  <si>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</si>
  <si>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</si>
  <si>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</si>
  <si>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</si>
  <si>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</si>
  <si>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</si>
  <si>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</si>
  <si>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</si>
  <si>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</si>
  <si>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</si>
  <si>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</si>
  <si>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</si>
  <si>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</si>
  <si>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</si>
  <si>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</si>
  <si>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</si>
  <si>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</si>
  <si>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</si>
  <si>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</si>
  <si>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</si>
  <si>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</si>
  <si>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</si>
  <si>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</si>
  <si>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</si>
  <si>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</si>
  <si>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</si>
  <si>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</si>
  <si>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</si>
  <si>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</si>
  <si>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</si>
  <si>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</si>
  <si>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</si>
  <si>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</si>
  <si>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</si>
  <si>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</si>
  <si>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</si>
  <si>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</si>
  <si>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</si>
  <si>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</si>
  <si>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</si>
  <si>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</si>
  <si>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</si>
  <si>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</si>
  <si>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</si>
  <si>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</si>
  <si>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</si>
  <si>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</si>
  <si>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</si>
  <si>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</si>
  <si>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</si>
  <si>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</si>
  <si>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</si>
  <si>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</si>
  <si>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</si>
  <si>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</si>
  <si>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</si>
  <si>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</si>
  <si>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</si>
  <si>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</si>
  <si>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</si>
  <si>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</si>
  <si>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</si>
  <si>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</si>
  <si>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</si>
  <si>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</si>
  <si>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</si>
  <si>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</si>
  <si>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</si>
  <si>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</si>
  <si>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</si>
  <si>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</si>
  <si>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</si>
  <si>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</si>
  <si>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</si>
  <si>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</si>
  <si>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</si>
  <si>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</si>
  <si>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</si>
  <si>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</si>
  <si>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</si>
  <si>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</si>
  <si>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</si>
  <si>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</si>
  <si>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</si>
  <si>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</si>
  <si>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</si>
  <si>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</si>
  <si>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</si>
  <si>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</si>
  <si>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</si>
  <si>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</si>
  <si>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</si>
  <si>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</si>
  <si>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</si>
  <si>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</si>
  <si>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</si>
  <si>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</si>
  <si>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</si>
  <si>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</si>
  <si>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</si>
  <si>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</si>
  <si>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</si>
  <si>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</si>
  <si>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</si>
  <si>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</si>
  <si>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</si>
  <si>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</si>
  <si>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</si>
  <si>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</si>
  <si>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</si>
  <si>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</si>
  <si>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</si>
  <si>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</si>
  <si>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</si>
  <si>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</si>
  <si>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</si>
  <si>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</si>
  <si>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</si>
  <si>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</si>
  <si>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</si>
  <si>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</si>
  <si>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</si>
  <si>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</si>
  <si>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</si>
  <si>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</si>
  <si>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</si>
  <si>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</si>
  <si>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</si>
  <si>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</si>
  <si>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</si>
  <si>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</si>
  <si>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</si>
  <si>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</si>
  <si>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</si>
  <si>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</si>
  <si>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</si>
  <si>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</si>
  <si>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</si>
  <si>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</si>
  <si>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</si>
  <si>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</si>
  <si>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</si>
  <si>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</si>
  <si>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</si>
  <si>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</si>
  <si>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</si>
  <si>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</si>
  <si>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</si>
  <si>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</si>
  <si>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</si>
  <si>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</si>
  <si>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</si>
  <si>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</si>
  <si>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</si>
  <si>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</si>
  <si>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</si>
  <si>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</si>
  <si>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</si>
  <si>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</si>
  <si>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</si>
  <si>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</si>
  <si>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</si>
  <si>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</si>
  <si>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</si>
  <si>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</si>
  <si>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</si>
  <si>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</si>
  <si>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</si>
  <si>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</si>
  <si>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</si>
  <si>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</si>
  <si>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</si>
  <si>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</si>
  <si>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</si>
  <si>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</si>
  <si>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</si>
  <si>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</si>
  <si>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</si>
  <si>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</si>
  <si>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</si>
  <si>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</si>
  <si>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</si>
  <si>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</si>
  <si>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</si>
  <si>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</si>
  <si>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</si>
  <si>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</si>
  <si>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</si>
  <si>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</si>
  <si>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</si>
  <si>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</si>
  <si>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</si>
  <si>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</si>
  <si>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</si>
  <si>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</si>
  <si>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</si>
  <si>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</si>
  <si>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</si>
  <si>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</si>
  <si>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</si>
  <si>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</si>
  <si>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</si>
  <si>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</si>
  <si>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</si>
  <si>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</si>
  <si>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</si>
  <si>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</si>
  <si>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</si>
  <si>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</si>
  <si>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</si>
  <si>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</si>
  <si>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</si>
  <si>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</si>
  <si>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</si>
  <si>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</si>
  <si>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</si>
  <si>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</si>
  <si>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</si>
  <si>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</si>
  <si>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</si>
  <si>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</si>
  <si>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</si>
  <si>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</si>
  <si>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</si>
  <si>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</si>
  <si>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</si>
  <si>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</si>
  <si>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</si>
  <si>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</si>
  <si>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</si>
  <si>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</si>
  <si>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</si>
  <si>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</si>
  <si>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</si>
  <si>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</si>
  <si>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</si>
  <si>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</si>
  <si>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</si>
  <si>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</si>
  <si>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</si>
  <si>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</si>
  <si>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</si>
  <si>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</si>
  <si>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</si>
  <si>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</si>
  <si>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</si>
  <si>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</si>
  <si>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</si>
  <si>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</si>
  <si>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</si>
  <si>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</si>
  <si>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</si>
  <si>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</si>
  <si>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</si>
  <si>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</si>
  <si>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</si>
  <si>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</si>
  <si>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</si>
  <si>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</si>
  <si>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</si>
  <si>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</si>
  <si>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</si>
  <si>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</si>
  <si>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</si>
  <si>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</si>
  <si>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</si>
  <si>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</si>
  <si>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</si>
  <si>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</si>
  <si>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</si>
  <si>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</si>
  <si>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</si>
  <si>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</si>
  <si>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</si>
  <si>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</si>
  <si>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</si>
  <si>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</si>
  <si>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</si>
  <si>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</si>
  <si>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</si>
  <si>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</si>
  <si>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</si>
  <si>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</si>
  <si>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</si>
  <si>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</si>
  <si>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</si>
  <si>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</si>
  <si>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</si>
  <si>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</si>
  <si>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</si>
  <si>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</si>
  <si>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</si>
  <si>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</si>
  <si>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</si>
  <si>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</si>
  <si>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</si>
  <si>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</si>
  <si>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</si>
  <si>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</si>
  <si>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</si>
  <si>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</si>
  <si>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</si>
  <si>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</si>
  <si>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</si>
  <si>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</si>
  <si>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</si>
  <si>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</si>
  <si>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</si>
  <si>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</si>
  <si>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</si>
  <si>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</si>
  <si>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</si>
  <si>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</si>
  <si>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</si>
  <si>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</si>
  <si>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</si>
  <si>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</si>
  <si>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</si>
  <si>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</si>
  <si>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</si>
  <si>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</si>
  <si>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</si>
  <si>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</si>
  <si>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</si>
  <si>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</si>
  <si>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</si>
  <si>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</si>
  <si>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</si>
  <si>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</si>
  <si>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</si>
  <si>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</si>
  <si>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</si>
  <si>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</si>
  <si>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</si>
  <si>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</si>
  <si>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</si>
  <si>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</si>
  <si>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</si>
  <si>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</si>
  <si>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</si>
  <si>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</si>
  <si>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</si>
  <si>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</si>
  <si>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</si>
  <si>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</si>
  <si>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</si>
  <si>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</si>
  <si>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</si>
  <si>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</si>
  <si>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</si>
  <si>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</si>
  <si>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</si>
  <si>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</si>
  <si>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</si>
  <si>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</si>
  <si>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</si>
  <si>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</si>
  <si>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</si>
  <si>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</si>
  <si>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</si>
  <si>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</si>
  <si>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</si>
  <si>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</si>
  <si>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</si>
  <si>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</si>
  <si>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</si>
  <si>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</si>
  <si>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</si>
  <si>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</si>
  <si>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</si>
  <si>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</si>
  <si>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</si>
  <si>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</si>
  <si>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</si>
  <si>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</si>
  <si>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</si>
  <si>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</si>
  <si>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</si>
  <si>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</si>
  <si>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</si>
  <si>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</si>
  <si>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</si>
  <si>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</si>
  <si>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</si>
  <si>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</si>
  <si>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</si>
  <si>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</si>
  <si>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</si>
  <si>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</si>
  <si>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</si>
  <si>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</si>
  <si>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</si>
  <si>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</si>
  <si>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</si>
  <si>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</si>
  <si>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</si>
  <si>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</si>
  <si>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</si>
  <si>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</si>
  <si>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</si>
  <si>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</si>
  <si>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</si>
  <si>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</si>
  <si>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</si>
  <si>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</si>
  <si>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</si>
  <si>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</si>
  <si>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</si>
  <si>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</si>
  <si>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</si>
  <si>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</si>
  <si>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</si>
  <si>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</si>
  <si>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</si>
  <si>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</si>
  <si>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</si>
  <si>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</si>
  <si>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</si>
  <si>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</si>
  <si>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</si>
  <si>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</si>
  <si>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</si>
  <si>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</si>
  <si>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</si>
  <si>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</si>
  <si>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</si>
  <si>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</si>
  <si>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</si>
  <si>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</si>
  <si>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</si>
  <si>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</si>
  <si>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</si>
  <si>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</si>
  <si>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</si>
  <si>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</si>
  <si>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</si>
  <si>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</si>
  <si>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</si>
  <si>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</si>
  <si>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</si>
  <si>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</si>
  <si>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</si>
  <si>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</si>
  <si>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</si>
  <si>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</si>
  <si>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</si>
  <si>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</si>
  <si>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</si>
  <si>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</si>
  <si>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</si>
  <si>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</si>
  <si>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</si>
  <si>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</si>
  <si>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</si>
  <si>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</si>
  <si>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</si>
  <si>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</si>
  <si>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</si>
  <si>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</si>
  <si>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</si>
  <si>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</si>
  <si>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</si>
  <si>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</si>
  <si>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</si>
  <si>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</si>
  <si>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</si>
  <si>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</si>
  <si>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</si>
  <si>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</si>
  <si>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</si>
  <si>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</si>
  <si>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</si>
  <si>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</si>
  <si>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</si>
  <si>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</si>
  <si>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</si>
  <si>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</si>
  <si>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</si>
  <si>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</si>
  <si>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</si>
  <si>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</si>
  <si>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</si>
  <si>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</si>
  <si>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</si>
  <si>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</si>
  <si>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</si>
  <si>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</si>
  <si>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</si>
  <si>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</si>
  <si>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</si>
  <si>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</si>
  <si>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</si>
  <si>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</si>
  <si>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</si>
  <si>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</si>
  <si>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</si>
  <si>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</si>
  <si>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</si>
  <si>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</si>
  <si>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</si>
  <si>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</si>
  <si>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</si>
  <si>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</si>
  <si>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</si>
  <si>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</si>
  <si>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</si>
  <si>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</si>
  <si>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</si>
  <si>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</si>
  <si>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</si>
  <si>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</si>
  <si>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</si>
  <si>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</si>
  <si>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</si>
  <si>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</si>
  <si>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</si>
  <si>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</si>
  <si>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</si>
  <si>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</si>
  <si>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</si>
  <si>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</si>
  <si>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</si>
  <si>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</si>
  <si>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</si>
  <si>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</si>
  <si>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</si>
  <si>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</si>
  <si>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</si>
  <si>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</si>
  <si>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</si>
  <si>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</si>
  <si>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</si>
  <si>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</si>
  <si>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</si>
  <si>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</si>
  <si>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</si>
  <si>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</si>
  <si>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</si>
  <si>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</si>
  <si>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</si>
  <si>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</si>
  <si>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</si>
  <si>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</si>
  <si>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</si>
  <si>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</si>
  <si>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</si>
  <si>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</si>
  <si>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</si>
  <si>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</si>
  <si>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</si>
  <si>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</si>
  <si>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</si>
  <si>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</si>
  <si>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</si>
  <si>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</si>
  <si>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</si>
  <si>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</si>
  <si>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</si>
  <si>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</si>
  <si>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</si>
  <si>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</si>
  <si>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</si>
  <si>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</si>
  <si>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</si>
  <si>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</si>
  <si>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</si>
  <si>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</si>
  <si>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</si>
  <si>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</si>
  <si>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</si>
  <si>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</si>
  <si>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</si>
  <si>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</si>
  <si>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</si>
  <si>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</si>
  <si>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</si>
  <si>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</si>
  <si>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</si>
  <si>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</si>
  <si>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</si>
  <si>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</si>
  <si>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</si>
  <si>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</si>
  <si>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</si>
  <si>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</si>
  <si>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</si>
  <si>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</si>
  <si>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</si>
  <si>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</si>
  <si>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</si>
  <si>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</si>
  <si>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</si>
  <si>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</si>
  <si>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</si>
  <si>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</si>
  <si>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</si>
  <si>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</si>
  <si>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</si>
  <si>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</si>
  <si>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</si>
  <si>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</si>
  <si>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</si>
  <si>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</si>
  <si>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</si>
  <si>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</si>
  <si>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</si>
  <si>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</si>
  <si>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</si>
  <si>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</si>
  <si>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</si>
  <si>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</si>
  <si>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</si>
  <si>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</si>
  <si>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</si>
  <si>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</si>
  <si>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</si>
  <si>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</si>
  <si>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</si>
  <si>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</si>
  <si>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</si>
  <si>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</si>
  <si>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</si>
  <si>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</si>
  <si>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</si>
  <si>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</si>
  <si>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</si>
  <si>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</si>
  <si>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</si>
  <si>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</si>
  <si>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</si>
  <si>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</si>
  <si>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</si>
  <si>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</si>
  <si>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</si>
  <si>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</si>
  <si>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</si>
  <si>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</si>
  <si>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</si>
  <si>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</si>
  <si>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</si>
  <si>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</si>
  <si>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</si>
  <si>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</si>
  <si>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</si>
  <si>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</si>
  <si>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</si>
  <si>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</si>
  <si>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</si>
  <si>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</si>
  <si>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</si>
  <si>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</si>
  <si>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</si>
  <si>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</si>
  <si>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</si>
  <si>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</si>
  <si>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</si>
  <si>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</si>
  <si>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</si>
  <si>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</si>
  <si>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</si>
  <si>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</si>
  <si>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</si>
  <si>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</si>
  <si>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</si>
  <si>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</si>
  <si>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</si>
  <si>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</si>
  <si>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</si>
  <si>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</si>
  <si>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</si>
  <si>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</si>
  <si>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</si>
  <si>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</si>
  <si>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</si>
  <si>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</si>
  <si>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</si>
  <si>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</si>
  <si>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</si>
  <si>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</si>
  <si>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</si>
  <si>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</si>
  <si>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</si>
  <si>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</si>
  <si>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</si>
  <si>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</si>
  <si>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</si>
  <si>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</si>
  <si>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</si>
  <si>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</si>
  <si>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</si>
  <si>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</si>
  <si>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</si>
  <si>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</si>
  <si>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</si>
  <si>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</si>
  <si>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</si>
  <si>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</si>
  <si>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</si>
  <si>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</si>
  <si>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</si>
  <si>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</si>
  <si>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</si>
  <si>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</si>
  <si>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</si>
  <si>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</si>
  <si>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</si>
  <si>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</si>
  <si>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</si>
  <si>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</si>
  <si>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</si>
  <si>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</si>
  <si>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</si>
  <si>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</si>
  <si>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</si>
  <si>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</si>
  <si>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</si>
  <si>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</si>
  <si>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</si>
  <si>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</si>
  <si>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</si>
  <si>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</si>
  <si>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</si>
  <si>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</si>
  <si>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</si>
  <si>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</si>
  <si>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</si>
  <si>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</si>
  <si>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</si>
  <si>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</si>
  <si>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</si>
  <si>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</si>
  <si>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</si>
  <si>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</si>
  <si>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</si>
  <si>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</si>
  <si>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</si>
  <si>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</si>
  <si>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</si>
  <si>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</si>
  <si>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</si>
  <si>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</si>
  <si>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</si>
  <si>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</si>
  <si>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</si>
  <si>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</si>
  <si>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</si>
  <si>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</si>
  <si>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</si>
  <si>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</si>
  <si>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</si>
  <si>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</si>
  <si>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</si>
  <si>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</si>
  <si>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</si>
  <si>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</si>
  <si>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</si>
  <si>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</si>
  <si>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</si>
  <si>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</si>
  <si>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</si>
  <si>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</si>
  <si>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</si>
  <si>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</si>
  <si>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</si>
  <si>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</si>
  <si>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</si>
  <si>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</si>
  <si>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</si>
  <si>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</si>
  <si>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</si>
  <si>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</si>
  <si>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</si>
  <si>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</si>
  <si>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</si>
  <si>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</si>
  <si>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</si>
  <si>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</si>
  <si>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</si>
  <si>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</si>
  <si>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</si>
  <si>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</si>
  <si>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</si>
  <si>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</si>
  <si>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</si>
  <si>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</si>
  <si>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</si>
  <si>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</si>
  <si>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</si>
  <si>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</si>
  <si>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</si>
  <si>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</si>
  <si>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</si>
  <si>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</si>
  <si>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</si>
  <si>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</si>
  <si>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</si>
  <si>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</si>
  <si>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</si>
  <si>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</si>
  <si>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</si>
  <si>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</si>
  <si>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</si>
  <si>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</si>
  <si>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</si>
  <si>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</si>
  <si>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</si>
  <si>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</si>
  <si>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</si>
  <si>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</si>
  <si>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</si>
  <si>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</si>
  <si>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</si>
  <si>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</si>
  <si>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</si>
  <si>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</si>
  <si>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</si>
  <si>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</si>
  <si>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</si>
  <si>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</si>
  <si>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</si>
  <si>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</si>
  <si>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</si>
  <si>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</si>
  <si>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</si>
  <si>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</si>
  <si>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</si>
  <si>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</si>
  <si>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</si>
  <si>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</si>
  <si>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</si>
  <si>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</si>
  <si>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</si>
  <si>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</si>
  <si>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</si>
  <si>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</si>
  <si>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</si>
  <si>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</si>
  <si>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</si>
  <si>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</si>
  <si>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</si>
  <si>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</si>
  <si>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</si>
  <si>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</si>
  <si>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</si>
  <si>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</si>
  <si>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</si>
  <si>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</si>
  <si>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</si>
  <si>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</si>
  <si>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</si>
  <si>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</si>
  <si>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</si>
  <si>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</si>
  <si>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</si>
  <si>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</si>
  <si>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</si>
  <si>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</si>
  <si>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</si>
  <si>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</si>
  <si>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</si>
  <si>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</si>
  <si>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</si>
  <si>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</si>
  <si>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</si>
  <si>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</si>
  <si>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</si>
  <si>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</si>
  <si>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</si>
  <si>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</si>
  <si>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</si>
  <si>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</si>
  <si>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</si>
  <si>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</si>
  <si>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</si>
  <si>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</si>
  <si>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</si>
  <si>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</si>
  <si>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</si>
  <si>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</si>
  <si>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</si>
  <si>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</si>
  <si>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</si>
  <si>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</si>
  <si>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</si>
  <si>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</si>
  <si>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</si>
  <si>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</si>
  <si>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</si>
  <si>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</si>
  <si>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</si>
  <si>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</si>
  <si>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</si>
  <si>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</si>
  <si>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</si>
  <si>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</si>
  <si>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</si>
  <si>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</si>
  <si>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</si>
  <si>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</si>
  <si>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</si>
  <si>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</si>
  <si>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</si>
  <si>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</si>
  <si>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</si>
  <si>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</si>
  <si>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</si>
  <si>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</si>
  <si>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</si>
  <si>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</si>
  <si>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</si>
  <si>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</si>
  <si>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</si>
  <si>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</si>
  <si>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</si>
  <si>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</si>
  <si>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</si>
  <si>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</si>
  <si>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</si>
  <si>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</si>
  <si>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</si>
  <si>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</si>
  <si>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</si>
  <si>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</si>
  <si>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</si>
  <si>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</si>
  <si>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</si>
  <si>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</si>
  <si>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</si>
  <si>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</si>
  <si>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</si>
  <si>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</si>
  <si>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</si>
  <si>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</si>
  <si>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</si>
  <si>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</si>
  <si>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</si>
  <si>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</si>
  <si>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</si>
  <si>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</si>
  <si>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</si>
  <si>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</si>
  <si>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</si>
  <si>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</si>
  <si>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</si>
  <si>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</si>
  <si>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</si>
  <si>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</si>
  <si>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</si>
  <si>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</si>
  <si>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</si>
  <si>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</si>
  <si>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</si>
  <si>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</si>
  <si>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</si>
  <si>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</si>
  <si>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</si>
  <si>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</si>
  <si>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</si>
  <si>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</si>
  <si>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</si>
  <si>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</si>
  <si>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</si>
  <si>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</si>
  <si>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</si>
  <si>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</si>
  <si>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</si>
  <si>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</si>
  <si>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</si>
  <si>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</si>
  <si>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</si>
  <si>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</si>
  <si>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</si>
  <si>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</si>
  <si>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</si>
  <si>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</si>
  <si>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</si>
  <si>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</si>
  <si>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</si>
  <si>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</si>
  <si>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</si>
  <si>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</si>
  <si>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</si>
  <si>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</si>
  <si>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</si>
  <si>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</si>
  <si>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</si>
  <si>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</si>
  <si>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</si>
  <si>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</si>
  <si>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</si>
  <si>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</si>
  <si>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</si>
  <si>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</si>
  <si>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</si>
  <si>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</si>
  <si>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</si>
  <si>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</si>
  <si>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</si>
  <si>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</si>
  <si>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</si>
  <si>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</si>
  <si>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</si>
  <si>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</si>
  <si>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</si>
  <si>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</si>
  <si>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</si>
  <si>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</si>
  <si>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</si>
  <si>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</si>
  <si>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</si>
  <si>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</si>
  <si>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</si>
  <si>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</si>
  <si>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</si>
  <si>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</si>
  <si>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</si>
  <si>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</si>
  <si>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</si>
  <si>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</si>
  <si>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</si>
  <si>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</si>
  <si>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</si>
  <si>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</si>
  <si>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</si>
  <si>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</si>
  <si>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</si>
  <si>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</si>
  <si>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</si>
  <si>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</si>
  <si>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</si>
  <si>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</si>
  <si>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</si>
  <si>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</si>
  <si>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</si>
  <si>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</si>
  <si>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</si>
  <si>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</si>
  <si>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</si>
  <si>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</si>
  <si>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</si>
  <si>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</si>
  <si>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</si>
  <si>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</si>
  <si>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</si>
  <si>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</si>
  <si>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</si>
  <si>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</si>
  <si>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</si>
  <si>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</si>
  <si>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</si>
  <si>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</si>
  <si>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</si>
  <si>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</si>
  <si>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</si>
  <si>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</si>
  <si>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</si>
  <si>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</si>
  <si>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</si>
  <si>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</si>
  <si>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</si>
  <si>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</si>
  <si>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</si>
  <si>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</si>
  <si>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</si>
  <si>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</si>
  <si>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</si>
  <si>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</si>
  <si>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</si>
  <si>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</si>
  <si>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</si>
  <si>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</si>
  <si>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</si>
  <si>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</si>
  <si>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</si>
  <si>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</si>
  <si>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</si>
  <si>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</si>
  <si>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</si>
  <si>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</si>
  <si>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</si>
  <si>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</si>
  <si>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</si>
  <si>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</si>
  <si>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</si>
  <si>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</si>
  <si>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</si>
  <si>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</si>
  <si>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</si>
  <si>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</si>
  <si>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</si>
  <si>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</si>
  <si>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</si>
  <si>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</si>
  <si>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</si>
  <si>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</si>
  <si>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</si>
  <si>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</si>
  <si>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</si>
  <si>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</si>
  <si>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</si>
  <si>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</si>
  <si>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</si>
  <si>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</si>
  <si>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</si>
  <si>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</si>
  <si>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</si>
  <si>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</si>
  <si>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</si>
  <si>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</si>
  <si>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</si>
  <si>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</si>
  <si>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</si>
  <si>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</si>
  <si>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</si>
  <si>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</si>
  <si>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</si>
  <si>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</si>
  <si>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</si>
  <si>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</si>
  <si>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</si>
  <si>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</si>
  <si>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</si>
  <si>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</si>
  <si>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</si>
  <si>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</si>
  <si>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</si>
  <si>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</si>
  <si>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</si>
  <si>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</si>
  <si>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</si>
  <si>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</si>
  <si>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</si>
  <si>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</si>
  <si>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</si>
  <si>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</si>
  <si>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</si>
  <si>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</si>
  <si>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</si>
  <si>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</si>
  <si>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</si>
  <si>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</si>
  <si>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</si>
  <si>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</si>
  <si>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</si>
  <si>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</si>
  <si>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</si>
  <si>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</si>
  <si>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</si>
  <si>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</si>
  <si>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</si>
  <si>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</si>
  <si>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</si>
  <si>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</si>
  <si>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</si>
  <si>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</si>
  <si>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</si>
  <si>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</si>
  <si>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</si>
  <si>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</si>
  <si>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</si>
  <si>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</si>
  <si>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</si>
  <si>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</si>
  <si>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</si>
  <si>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</si>
  <si>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</si>
  <si>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</si>
  <si>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</si>
  <si>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</si>
  <si>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</si>
  <si>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</si>
  <si>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</si>
  <si>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</si>
  <si>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</si>
  <si>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</si>
  <si>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</si>
  <si>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</si>
  <si>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</si>
  <si>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</si>
  <si>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</si>
  <si>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</si>
  <si>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</si>
  <si>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</si>
  <si>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</si>
  <si>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</si>
  <si>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</si>
  <si>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</si>
  <si>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</si>
  <si>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</si>
  <si>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</si>
  <si>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</si>
  <si>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</si>
  <si>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</si>
  <si>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</si>
  <si>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</si>
  <si>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</si>
  <si>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</si>
  <si>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</si>
  <si>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</si>
  <si>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</si>
  <si>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</si>
  <si>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</si>
  <si>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</si>
  <si>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</si>
  <si>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</si>
  <si>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</si>
  <si>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</si>
  <si>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</si>
  <si>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</si>
  <si>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</si>
  <si>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</si>
  <si>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</si>
  <si>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</si>
  <si>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</si>
  <si>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</si>
  <si>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</si>
  <si>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</si>
  <si>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</si>
  <si>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</si>
  <si>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</si>
  <si>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</si>
  <si>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</si>
  <si>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</si>
  <si>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</si>
  <si>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</si>
  <si>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</si>
  <si>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</si>
  <si>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</si>
  <si>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</si>
  <si>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</si>
  <si>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</si>
  <si>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</si>
  <si>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</si>
  <si>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</si>
  <si>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</si>
  <si>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</si>
  <si>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</si>
  <si>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</si>
  <si>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</si>
  <si>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</si>
  <si>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</si>
  <si>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</si>
  <si>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</si>
  <si>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</si>
  <si>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</si>
  <si>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</si>
  <si>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</si>
  <si>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</si>
  <si>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</si>
  <si>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</si>
  <si>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</si>
  <si>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</si>
  <si>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</si>
  <si>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</si>
  <si>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</si>
  <si>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</si>
  <si>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</si>
  <si>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</si>
  <si>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</si>
  <si>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</si>
  <si>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</si>
  <si>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</si>
  <si>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</si>
  <si>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</si>
  <si>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</si>
  <si>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</si>
  <si>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</si>
  <si>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</si>
  <si>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</si>
  <si>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</si>
  <si>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</si>
  <si>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</si>
  <si>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</si>
  <si>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</si>
  <si>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</si>
  <si>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</si>
  <si>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</si>
  <si>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</si>
  <si>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</si>
  <si>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</si>
  <si>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</si>
  <si>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</si>
  <si>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</si>
  <si>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</si>
  <si>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</si>
  <si>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</si>
  <si>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</si>
  <si>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</si>
  <si>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</si>
  <si>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</si>
  <si>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</si>
  <si>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</si>
  <si>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</si>
  <si>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</si>
  <si>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</si>
  <si>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</si>
  <si>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</si>
  <si>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</si>
  <si>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</si>
  <si>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</si>
  <si>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</si>
  <si>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</si>
  <si>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</si>
  <si>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</si>
  <si>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</si>
  <si>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</si>
  <si>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</si>
  <si>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</si>
  <si>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</si>
  <si>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</si>
  <si>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</si>
  <si>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</si>
  <si>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</si>
  <si>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</si>
  <si>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</si>
  <si>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</si>
  <si>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</si>
  <si>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</si>
  <si>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</si>
  <si>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</si>
  <si>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</si>
  <si>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</si>
  <si>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</si>
  <si>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</si>
  <si>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</si>
  <si>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</si>
  <si>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</si>
  <si>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</si>
  <si>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</si>
  <si>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</si>
  <si>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</si>
  <si>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</si>
  <si>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</si>
  <si>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</si>
  <si>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</si>
  <si>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</si>
  <si>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</si>
  <si>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</si>
  <si>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</si>
  <si>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</si>
  <si>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</si>
  <si>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</si>
  <si>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</si>
  <si>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</si>
  <si>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</si>
  <si>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</si>
  <si>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</si>
  <si>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</si>
  <si>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</si>
  <si>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</si>
  <si>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</si>
  <si>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</si>
  <si>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</si>
  <si>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</si>
  <si>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</si>
  <si>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</si>
  <si>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</si>
  <si>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</si>
  <si>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</si>
  <si>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</si>
  <si>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</si>
  <si>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</si>
  <si>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</si>
  <si>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</si>
  <si>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</si>
  <si>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</si>
  <si>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</si>
  <si>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</si>
  <si>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</si>
  <si>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</si>
  <si>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</si>
  <si>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</si>
  <si>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</si>
  <si>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</si>
  <si>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</si>
  <si>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</si>
  <si>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</si>
  <si>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</si>
  <si>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</si>
  <si>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</si>
  <si>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</si>
  <si>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</si>
  <si>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</si>
  <si>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</si>
  <si>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</si>
  <si>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</si>
  <si>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</si>
  <si>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</si>
  <si>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</si>
  <si>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</si>
  <si>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</si>
  <si>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</si>
  <si>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</si>
  <si>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</si>
  <si>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</si>
  <si>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</si>
  <si>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</si>
  <si>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</si>
  <si>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</si>
  <si>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</si>
  <si>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</si>
  <si>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</si>
  <si>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</si>
  <si>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</si>
  <si>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</si>
  <si>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</si>
  <si>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</si>
  <si>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</si>
  <si>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</si>
  <si>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</si>
  <si>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</si>
  <si>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</si>
  <si>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</si>
  <si>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</si>
  <si>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</si>
  <si>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</si>
  <si>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</si>
  <si>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</si>
  <si>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</si>
  <si>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</si>
  <si>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</si>
  <si>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</si>
  <si>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</si>
  <si>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</si>
  <si>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</si>
  <si>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</si>
  <si>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</si>
  <si>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</si>
  <si>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</si>
  <si>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</si>
  <si>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</si>
  <si>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</si>
  <si>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</si>
  <si>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</si>
  <si>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</si>
  <si>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</si>
  <si>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</si>
  <si>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</si>
  <si>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</si>
  <si>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</si>
  <si>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</si>
  <si>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</si>
  <si>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</si>
  <si>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</si>
  <si>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</si>
  <si>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</si>
  <si>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</si>
  <si>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</si>
  <si>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</si>
  <si>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</si>
  <si>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</si>
  <si>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</si>
  <si>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</si>
  <si>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</si>
  <si>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</si>
  <si>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</si>
  <si>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</si>
  <si>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</si>
  <si>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</si>
  <si>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</si>
  <si>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</si>
  <si>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</si>
  <si>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</si>
  <si>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</si>
  <si>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</si>
  <si>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</si>
  <si>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</si>
  <si>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</si>
  <si>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</si>
  <si>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</si>
  <si>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</si>
  <si>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</si>
  <si>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</si>
  <si>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</si>
  <si>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</si>
  <si>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</si>
  <si>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</si>
  <si>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</si>
  <si>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</si>
  <si>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</si>
  <si>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</si>
  <si>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</si>
  <si>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</si>
  <si>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</si>
  <si>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</si>
  <si>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</si>
  <si>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</si>
  <si>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</si>
  <si>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</si>
  <si>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</si>
  <si>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</si>
  <si>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</si>
  <si>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</si>
  <si>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</si>
  <si>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</si>
  <si>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</si>
  <si>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</si>
  <si>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</si>
  <si>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</si>
  <si>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</si>
  <si>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</si>
  <si>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</si>
  <si>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</si>
  <si>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</si>
  <si>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</si>
  <si>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</si>
  <si>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</si>
  <si>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</si>
  <si>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</si>
  <si>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</si>
  <si>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</si>
  <si>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</si>
  <si>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</si>
  <si>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</si>
  <si>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</si>
  <si>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</si>
  <si>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</si>
  <si>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</si>
  <si>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</si>
  <si>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</si>
  <si>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</si>
  <si>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</si>
  <si>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</si>
  <si>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</si>
  <si>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</si>
  <si>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</si>
  <si>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</si>
  <si>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</si>
  <si>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</si>
  <si>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</si>
  <si>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</si>
  <si>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</si>
  <si>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</si>
  <si>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</si>
  <si>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</si>
  <si>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</si>
  <si>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</si>
  <si>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</si>
  <si>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</si>
  <si>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</si>
  <si>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</si>
  <si>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</si>
  <si>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</si>
  <si>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</si>
  <si>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</si>
  <si>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</si>
  <si>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</si>
  <si>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</si>
  <si>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</si>
  <si>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</si>
  <si>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</si>
  <si>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</si>
  <si>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</si>
  <si>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</si>
  <si>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</si>
  <si>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</si>
  <si>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</si>
  <si>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</si>
  <si>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</si>
  <si>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</si>
  <si>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</si>
  <si>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</si>
  <si>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</si>
  <si>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</si>
  <si>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</si>
  <si>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</si>
  <si>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</si>
  <si>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</si>
  <si>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</si>
  <si>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</si>
  <si>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</si>
  <si>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</si>
  <si>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</si>
  <si>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</si>
  <si>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</si>
  <si>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</si>
  <si>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</si>
  <si>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</si>
  <si>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</si>
  <si>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</si>
  <si>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</si>
  <si>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</si>
  <si>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</si>
  <si>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</si>
  <si>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</si>
  <si>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</si>
  <si>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</si>
  <si>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</si>
  <si>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</si>
  <si>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</si>
  <si>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</si>
  <si>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</si>
  <si>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</si>
  <si>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</si>
  <si>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</si>
  <si>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</si>
  <si>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</si>
  <si>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</si>
  <si>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</si>
  <si>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</si>
  <si>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</si>
  <si>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</si>
  <si>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</si>
  <si>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</si>
  <si>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</si>
  <si>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</si>
  <si>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</si>
  <si>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</si>
  <si>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</si>
  <si>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</si>
  <si>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</si>
  <si>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</si>
  <si>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</si>
  <si>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</si>
  <si>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</si>
  <si>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</si>
  <si>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</si>
  <si>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</si>
  <si>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</si>
  <si>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</si>
  <si>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</si>
  <si>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</si>
  <si>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</si>
  <si>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</si>
  <si>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</si>
  <si>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</si>
  <si>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</si>
  <si>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</si>
  <si>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</si>
  <si>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</si>
  <si>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</si>
  <si>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</si>
  <si>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</si>
  <si>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</si>
  <si>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</si>
  <si>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</si>
  <si>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</si>
  <si>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</si>
  <si>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</si>
  <si>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</si>
  <si>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</si>
  <si>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</si>
  <si>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</si>
  <si>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</si>
  <si>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</si>
  <si>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</si>
  <si>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</si>
  <si>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</si>
  <si>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</si>
  <si>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</si>
  <si>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</si>
  <si>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</si>
  <si>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</si>
  <si>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</si>
  <si>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</si>
  <si>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</si>
  <si>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</si>
  <si>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</si>
  <si>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</si>
  <si>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</si>
  <si>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</si>
  <si>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</si>
  <si>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</si>
  <si>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</si>
  <si>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</si>
  <si>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</si>
  <si>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</si>
  <si>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</si>
  <si>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</si>
  <si>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</si>
  <si>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</si>
  <si>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</si>
  <si>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</si>
  <si>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</si>
  <si>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</si>
  <si>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</si>
  <si>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</si>
  <si>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</si>
  <si>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</si>
  <si>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</si>
  <si>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</si>
  <si>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</si>
  <si>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</si>
  <si>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</si>
  <si>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</si>
  <si>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</si>
  <si>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</si>
  <si>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</si>
  <si>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</si>
  <si>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</si>
  <si>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</si>
  <si>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</si>
  <si>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</si>
  <si>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</si>
  <si>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</si>
  <si>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</si>
  <si>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</si>
  <si>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</si>
  <si>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</si>
  <si>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</si>
  <si>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</si>
  <si>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</si>
  <si>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</si>
  <si>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</si>
  <si>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</si>
  <si>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</si>
  <si>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</si>
  <si>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</si>
  <si>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</si>
  <si>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</si>
  <si>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</si>
  <si>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</si>
  <si>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</si>
  <si>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</si>
  <si>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</si>
  <si>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</si>
  <si>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</si>
  <si>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</si>
  <si>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</si>
  <si>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</si>
  <si>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</si>
  <si>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</si>
  <si>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</si>
  <si>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</si>
  <si>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</si>
  <si>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</si>
  <si>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</si>
  <si>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</si>
  <si>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</si>
  <si>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</si>
  <si>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</si>
  <si>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</si>
  <si>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</si>
  <si>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</si>
  <si>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</si>
  <si>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</si>
  <si>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</si>
  <si>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</si>
  <si>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</si>
  <si>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</si>
  <si>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</si>
  <si>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</si>
  <si>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</si>
  <si>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</si>
  <si>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</si>
  <si>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</si>
  <si>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</si>
  <si>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</si>
  <si>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</si>
  <si>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</si>
  <si>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</si>
  <si>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</si>
  <si>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</si>
  <si>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</si>
  <si>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</si>
  <si>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</si>
  <si>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</si>
  <si>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</si>
  <si>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</si>
  <si>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</si>
  <si>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</si>
  <si>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</si>
  <si>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</si>
  <si>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</si>
  <si>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</si>
  <si>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</si>
  <si>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</si>
  <si>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</si>
  <si>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</si>
  <si>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</si>
  <si>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</si>
  <si>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</si>
  <si>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</si>
  <si>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</si>
  <si>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</si>
  <si>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</si>
  <si>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</si>
  <si>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</si>
  <si>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</si>
  <si>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</si>
  <si>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</si>
  <si>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</si>
  <si>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</si>
  <si>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</si>
  <si>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</si>
  <si>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</si>
  <si>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</si>
  <si>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</si>
  <si>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</si>
  <si>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</si>
  <si>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</si>
  <si>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</si>
  <si>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</si>
  <si>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</si>
  <si>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</si>
  <si>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</si>
  <si>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</si>
  <si>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</si>
  <si>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</si>
  <si>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</si>
  <si>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</si>
  <si>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</si>
  <si>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</si>
  <si>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</si>
  <si>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</si>
  <si>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</si>
  <si>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</si>
  <si>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</si>
  <si>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</si>
  <si>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</si>
  <si>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</si>
  <si>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</si>
  <si>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</si>
  <si>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</si>
  <si>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</si>
  <si>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</si>
  <si>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</si>
  <si>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</si>
  <si>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</si>
  <si>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</si>
  <si>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</si>
  <si>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</si>
  <si>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</si>
  <si>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</si>
  <si>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</si>
  <si>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</si>
  <si>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</si>
  <si>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</si>
  <si>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</si>
  <si>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</si>
  <si>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</si>
  <si>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</si>
  <si>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</si>
  <si>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</si>
  <si>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</si>
  <si>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</si>
  <si>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</si>
  <si>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</si>
  <si>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</si>
  <si>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</si>
  <si>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</si>
  <si>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</si>
  <si>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</si>
  <si>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</si>
  <si>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</si>
  <si>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</si>
  <si>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</si>
  <si>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</si>
  <si>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</si>
  <si>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</si>
  <si>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</si>
  <si>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</si>
  <si>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</si>
  <si>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</si>
  <si>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</si>
  <si>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</si>
  <si>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</si>
  <si>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</si>
  <si>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</si>
  <si>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</si>
  <si>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</si>
  <si>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</si>
  <si>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</si>
  <si>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</si>
  <si>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</si>
  <si>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</si>
  <si>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</si>
  <si>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</si>
  <si>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</si>
  <si>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</si>
  <si>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</si>
  <si>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</si>
  <si>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</si>
  <si>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</si>
  <si>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</si>
  <si>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</si>
  <si>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</si>
  <si>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</si>
  <si>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</si>
  <si>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</si>
  <si>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</si>
  <si>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</si>
  <si>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</si>
  <si>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</si>
  <si>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</si>
  <si>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</si>
  <si>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</si>
  <si>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</si>
  <si>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</si>
  <si>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</si>
  <si>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</si>
  <si>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</si>
  <si>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</si>
  <si>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</si>
  <si>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</si>
  <si>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</si>
  <si>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</si>
  <si>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</si>
  <si>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</si>
  <si>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</si>
  <si>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</si>
  <si>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</si>
  <si>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</si>
  <si>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</si>
  <si>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</si>
  <si>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</si>
  <si>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</si>
  <si>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</si>
  <si>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</si>
  <si>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</si>
  <si>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</si>
  <si>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</si>
  <si>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</si>
  <si>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</si>
  <si>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</si>
  <si>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</si>
  <si>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</si>
  <si>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</si>
  <si>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</si>
  <si>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</si>
  <si>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</si>
  <si>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</si>
  <si>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</si>
  <si>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</si>
  <si>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</si>
  <si>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</si>
  <si>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</si>
  <si>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</si>
  <si>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</si>
  <si>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</si>
  <si>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</si>
  <si>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</si>
  <si>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</si>
  <si>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</si>
  <si>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</si>
  <si>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</si>
  <si>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</si>
  <si>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</si>
  <si>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</si>
  <si>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</si>
  <si>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</si>
  <si>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</si>
  <si>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</si>
  <si>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</si>
  <si>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</si>
  <si>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</si>
  <si>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</si>
  <si>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</si>
  <si>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</si>
  <si>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</si>
  <si>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</si>
  <si>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</si>
  <si>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</si>
  <si>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</si>
  <si>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</si>
  <si>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</si>
  <si>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</si>
  <si>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</si>
  <si>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</si>
  <si>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</si>
  <si>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</si>
  <si>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</si>
  <si>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</si>
  <si>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</si>
  <si>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</si>
  <si>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</si>
  <si>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</si>
  <si>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</si>
  <si>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</si>
  <si>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</si>
  <si>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</si>
  <si>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</si>
  <si>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</si>
  <si>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</si>
  <si>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</si>
  <si>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</si>
  <si>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</si>
  <si>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</si>
  <si>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</si>
  <si>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</si>
  <si>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</si>
  <si>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</si>
  <si>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</si>
  <si>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</si>
  <si>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</si>
  <si>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</si>
  <si>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</si>
  <si>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</si>
  <si>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</si>
  <si>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</si>
  <si>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</si>
  <si>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</si>
  <si>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</si>
  <si>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</si>
  <si>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</si>
  <si>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</si>
  <si>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</si>
  <si>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</si>
  <si>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</si>
  <si>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</si>
  <si>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</si>
  <si>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</si>
  <si>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</si>
  <si>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</si>
  <si>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</si>
  <si>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</si>
  <si>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</si>
  <si>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</si>
  <si>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</si>
  <si>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</si>
  <si>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</si>
  <si>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</si>
  <si>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</si>
  <si>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</si>
  <si>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</si>
  <si>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</si>
  <si>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</si>
  <si>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</si>
  <si>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</si>
  <si>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</si>
  <si>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</si>
  <si>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</si>
  <si>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</si>
  <si>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</si>
  <si>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</si>
  <si>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</si>
  <si>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</si>
  <si>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</si>
  <si>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</si>
  <si>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</si>
  <si>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</si>
  <si>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</si>
  <si>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</si>
  <si>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</si>
  <si>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</si>
  <si>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</si>
  <si>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</si>
  <si>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</si>
  <si>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</si>
  <si>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</si>
  <si>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</si>
  <si>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</si>
  <si>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</si>
  <si>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</si>
  <si>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</si>
  <si>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</si>
  <si>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</si>
  <si>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</si>
  <si>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</si>
  <si>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</si>
  <si>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</si>
  <si>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</si>
  <si>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</si>
  <si>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</si>
  <si>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</si>
  <si>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</si>
  <si>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</si>
  <si>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</si>
  <si>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</si>
  <si>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</si>
  <si>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</si>
  <si>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</si>
  <si>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</si>
  <si>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</si>
  <si>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</si>
  <si>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</si>
  <si>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</si>
  <si>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</si>
  <si>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</si>
  <si>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</si>
  <si>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</si>
  <si>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</si>
  <si>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</si>
  <si>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</si>
  <si>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</si>
  <si>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</si>
  <si>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</si>
  <si>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</si>
  <si>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</si>
  <si>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</si>
  <si>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</si>
  <si>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</si>
  <si>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</si>
  <si>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</si>
  <si>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</si>
  <si>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</si>
  <si>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</si>
  <si>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</si>
  <si>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</si>
  <si>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</si>
  <si>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</si>
  <si>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</si>
  <si>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</si>
  <si>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</si>
  <si>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</si>
  <si>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</si>
  <si>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</si>
  <si>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</si>
  <si>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</si>
  <si>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</si>
  <si>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</si>
  <si>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</si>
  <si>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</si>
  <si>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</si>
  <si>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</si>
  <si>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</si>
  <si>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</si>
  <si>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</si>
  <si>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</si>
  <si>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</si>
  <si>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</si>
  <si>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</si>
  <si>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</si>
  <si>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</si>
  <si>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</si>
  <si>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</si>
  <si>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</si>
  <si>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</si>
  <si>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</si>
  <si>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</si>
  <si>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</si>
  <si>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</si>
  <si>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</si>
  <si>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</si>
  <si>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</si>
  <si>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</si>
  <si>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</si>
  <si>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</si>
  <si>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</si>
  <si>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</si>
  <si>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</si>
  <si>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</si>
  <si>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</si>
  <si>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</si>
  <si>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</si>
  <si>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</si>
  <si>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</si>
  <si>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</si>
  <si>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</si>
  <si>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</si>
  <si>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</si>
  <si>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</si>
  <si>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</si>
  <si>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</si>
  <si>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</si>
  <si>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</si>
  <si>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</si>
  <si>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</si>
  <si>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</si>
  <si>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</si>
  <si>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</si>
  <si>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</si>
  <si>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</si>
  <si>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</si>
  <si>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</si>
  <si>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</si>
  <si>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</si>
  <si>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</si>
  <si>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</si>
  <si>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</si>
  <si>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</si>
  <si>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</si>
  <si>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</si>
  <si>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</si>
  <si>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</si>
  <si>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</si>
  <si>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</si>
  <si>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</si>
  <si>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</si>
  <si>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</si>
  <si>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</si>
  <si>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</si>
  <si>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</si>
  <si>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</si>
  <si>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</si>
  <si>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</si>
  <si>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</si>
  <si>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</si>
  <si>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</si>
  <si>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</si>
  <si>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</si>
  <si>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</si>
  <si>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</si>
  <si>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</si>
  <si>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</si>
  <si>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</si>
  <si>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</si>
  <si>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</si>
  <si>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</si>
  <si>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</si>
  <si>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</si>
  <si>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</si>
  <si>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</si>
  <si>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</si>
  <si>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</si>
  <si>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</si>
  <si>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</si>
  <si>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</si>
  <si>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</si>
  <si>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</si>
  <si>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</si>
  <si>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</si>
  <si>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</si>
  <si>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</si>
  <si>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</si>
  <si>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</si>
  <si>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</si>
  <si>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</si>
  <si>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</si>
  <si>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</si>
  <si>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</si>
  <si>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</si>
  <si>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</si>
  <si>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</si>
  <si>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</si>
  <si>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</si>
  <si>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</si>
  <si>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</si>
  <si>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</si>
  <si>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</si>
  <si>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</si>
  <si>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</si>
  <si>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</si>
  <si>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</si>
  <si>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</si>
  <si>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</si>
  <si>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</si>
  <si>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</si>
  <si>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</si>
  <si>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</si>
  <si>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</si>
  <si>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</si>
  <si>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</si>
  <si>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</si>
  <si>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</si>
  <si>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</si>
  <si>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</si>
  <si>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</si>
  <si>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</si>
  <si>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</si>
  <si>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</si>
  <si>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</si>
  <si>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</si>
  <si>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</si>
  <si>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</si>
  <si>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</si>
  <si>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</si>
  <si>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</si>
  <si>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</si>
  <si>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</si>
  <si>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</si>
  <si>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</si>
  <si>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</si>
  <si>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</si>
  <si>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</si>
  <si>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</si>
  <si>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</si>
  <si>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</si>
  <si>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</si>
  <si>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</si>
  <si>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</si>
  <si>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</si>
  <si>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</si>
  <si>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</si>
  <si>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</si>
  <si>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</si>
  <si>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</si>
  <si>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</si>
  <si>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</si>
  <si>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</si>
  <si>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</si>
  <si>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</si>
  <si>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</si>
  <si>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</si>
  <si>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</si>
  <si>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</si>
  <si>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</si>
  <si>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</si>
  <si>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</si>
  <si>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</si>
  <si>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</si>
  <si>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</si>
  <si>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</si>
  <si>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</si>
  <si>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</si>
  <si>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</si>
  <si>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</si>
  <si>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</si>
  <si>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</si>
  <si>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</si>
  <si>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</si>
  <si>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</si>
  <si>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</si>
  <si>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</si>
  <si>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</si>
  <si>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</si>
  <si>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</si>
  <si>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</si>
  <si>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</si>
  <si>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</si>
  <si>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</si>
  <si>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</si>
  <si>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</si>
  <si>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</si>
  <si>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</si>
  <si>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</si>
  <si>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</si>
  <si>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</si>
  <si>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</si>
  <si>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</si>
  <si>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</si>
  <si>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</si>
  <si>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</si>
  <si>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</si>
  <si>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</si>
  <si>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</si>
  <si>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</si>
  <si>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</si>
  <si>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</si>
  <si>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</si>
  <si>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</si>
  <si>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</si>
  <si>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</si>
  <si>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</si>
  <si>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</si>
  <si>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</si>
  <si>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</si>
  <si>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</si>
  <si>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</si>
  <si>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</si>
  <si>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</si>
  <si>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</si>
  <si>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</si>
  <si>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</si>
  <si>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</si>
  <si>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</si>
  <si>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</si>
  <si>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</si>
  <si>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</si>
  <si>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</si>
  <si>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</si>
  <si>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</si>
  <si>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</si>
  <si>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</si>
  <si>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</si>
  <si>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</si>
  <si>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</si>
  <si>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</si>
  <si>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</si>
  <si>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</si>
  <si>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</si>
  <si>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</si>
  <si>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</si>
  <si>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</si>
  <si>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</si>
  <si>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</si>
  <si>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</si>
  <si>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</si>
  <si>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</si>
  <si>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</si>
  <si>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</si>
  <si>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</si>
  <si>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</si>
  <si>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</si>
  <si>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</si>
  <si>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</si>
  <si>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</si>
  <si>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</si>
  <si>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</si>
  <si>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</si>
  <si>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</si>
  <si>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</si>
  <si>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</si>
  <si>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</si>
  <si>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</si>
  <si>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</si>
  <si>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</si>
  <si>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</si>
  <si>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</si>
  <si>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</si>
  <si>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</si>
  <si>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</si>
  <si>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</si>
  <si>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</si>
  <si>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</si>
  <si>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</si>
  <si>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</si>
  <si>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</si>
  <si>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</si>
  <si>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</si>
  <si>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</si>
  <si>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</si>
  <si>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</si>
  <si>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</si>
  <si>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</si>
  <si>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</si>
  <si>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</si>
  <si>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</si>
  <si>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</si>
  <si>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</si>
  <si>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</si>
  <si>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</si>
  <si>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</si>
  <si>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</si>
  <si>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</si>
  <si>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</si>
  <si>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</si>
  <si>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</si>
  <si>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</si>
  <si>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</si>
  <si>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</si>
  <si>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</si>
  <si>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</si>
  <si>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</si>
  <si>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</si>
  <si>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</si>
  <si>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</si>
  <si>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</si>
  <si>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</si>
  <si>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</si>
  <si>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</si>
  <si>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</si>
  <si>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</si>
  <si>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</si>
  <si>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</si>
  <si>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</si>
  <si>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</si>
  <si>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</si>
  <si>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</si>
  <si>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</si>
  <si>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</si>
  <si>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</si>
  <si>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</si>
  <si>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</si>
  <si>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</si>
  <si>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</si>
  <si>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</si>
  <si>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</si>
  <si>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</si>
  <si>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</si>
  <si>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</si>
  <si>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</si>
  <si>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</si>
  <si>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</si>
  <si>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</si>
  <si>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</si>
  <si>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</si>
  <si>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</si>
  <si>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</si>
  <si>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</si>
  <si>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</si>
  <si>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</si>
  <si>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</si>
  <si>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</si>
  <si>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</si>
  <si>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</si>
  <si>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</si>
  <si>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</si>
  <si>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</si>
  <si>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</si>
  <si>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</si>
  <si>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</si>
  <si>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</si>
  <si>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</si>
  <si>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</si>
  <si>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</si>
  <si>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</si>
  <si>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</si>
  <si>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</si>
  <si>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</si>
  <si>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</si>
  <si>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</si>
  <si>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</si>
  <si>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</si>
  <si>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</si>
  <si>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</si>
  <si>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</si>
  <si>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</si>
  <si>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</si>
  <si>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</si>
  <si>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</si>
  <si>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</si>
  <si>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</si>
  <si>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</si>
  <si>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</si>
  <si>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</si>
  <si>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</si>
  <si>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</si>
  <si>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</si>
  <si>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</si>
  <si>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</si>
  <si>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</si>
  <si>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</si>
  <si>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</si>
  <si>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</si>
  <si>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</si>
  <si>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</si>
  <si>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</si>
  <si>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</si>
  <si>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</si>
  <si>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</si>
  <si>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</si>
  <si>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</si>
  <si>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</si>
  <si>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</si>
  <si>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</si>
  <si>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</si>
  <si>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</si>
  <si>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</si>
  <si>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</si>
  <si>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</si>
  <si>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</si>
  <si>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</si>
  <si>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</si>
  <si>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</si>
  <si>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</si>
  <si>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</si>
  <si>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</si>
  <si>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</si>
  <si>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</si>
  <si>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</si>
  <si>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</si>
  <si>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</si>
  <si>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</si>
  <si>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</si>
  <si>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</si>
  <si>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</si>
  <si>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</si>
  <si>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</si>
  <si>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</si>
  <si>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</si>
  <si>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</si>
  <si>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</si>
  <si>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</si>
  <si>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</si>
  <si>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</si>
  <si>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</si>
  <si>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</si>
  <si>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</si>
  <si>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</si>
  <si>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</si>
  <si>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</si>
  <si>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</si>
  <si>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</si>
  <si>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</si>
  <si>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</si>
  <si>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</si>
  <si>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</si>
  <si>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</si>
  <si>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</si>
  <si>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</si>
  <si>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</si>
  <si>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</si>
  <si>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</si>
  <si>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</si>
  <si>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</si>
  <si>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</si>
  <si>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</si>
  <si>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</si>
  <si>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</si>
  <si>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</si>
  <si>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</si>
  <si>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</si>
  <si>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</si>
  <si>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</si>
  <si>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</si>
  <si>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</si>
  <si>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</si>
  <si>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</si>
  <si>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</si>
  <si>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</si>
  <si>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</si>
  <si>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</si>
  <si>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</si>
  <si>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</si>
  <si>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</si>
  <si>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</si>
  <si>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</si>
  <si>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</si>
  <si>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</si>
  <si>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</si>
  <si>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</si>
  <si>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</si>
  <si>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</si>
  <si>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</si>
  <si>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</si>
  <si>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</si>
  <si>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</si>
  <si>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</si>
  <si>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</si>
  <si>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</si>
  <si>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</si>
  <si>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</si>
  <si>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</si>
  <si>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</si>
  <si>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</si>
  <si>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</si>
  <si>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</si>
  <si>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</si>
  <si>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</si>
  <si>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</si>
  <si>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</si>
  <si>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</si>
  <si>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</si>
  <si>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</si>
  <si>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</si>
  <si>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</si>
  <si>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</si>
  <si>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</si>
  <si>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</si>
  <si>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</si>
  <si>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</si>
  <si>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</si>
  <si>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</si>
  <si>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</si>
  <si>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</si>
  <si>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</si>
  <si>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</si>
  <si>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</si>
  <si>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</si>
  <si>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</si>
  <si>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</si>
  <si>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</si>
  <si>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</si>
  <si>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</si>
  <si>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</si>
  <si>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</si>
  <si>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</si>
  <si>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</si>
  <si>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</si>
  <si>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</si>
  <si>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</si>
  <si>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</si>
  <si>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</si>
  <si>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</si>
  <si>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</si>
  <si>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</si>
  <si>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</si>
  <si>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</si>
  <si>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</si>
  <si>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</si>
  <si>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</si>
  <si>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</si>
  <si>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</si>
  <si>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</si>
  <si>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</si>
  <si>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</si>
  <si>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</si>
  <si>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</si>
  <si>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</si>
  <si>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</si>
  <si>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</si>
  <si>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</si>
  <si>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</si>
  <si>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</si>
  <si>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</si>
  <si>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</si>
  <si>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</si>
  <si>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</si>
  <si>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</si>
  <si>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</si>
  <si>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</si>
  <si>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</si>
  <si>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</si>
  <si>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</si>
  <si>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</si>
  <si>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</si>
  <si>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</si>
  <si>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</si>
  <si>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</si>
  <si>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</si>
  <si>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</si>
  <si>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</si>
  <si>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</si>
  <si>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</si>
  <si>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</si>
  <si>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</si>
  <si>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</si>
  <si>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</si>
  <si>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</si>
  <si>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</si>
  <si>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</si>
  <si>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</si>
  <si>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</si>
  <si>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</si>
  <si>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</si>
  <si>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</si>
  <si>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</si>
  <si>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</si>
  <si>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</si>
  <si>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</si>
  <si>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</si>
  <si>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</si>
  <si>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</si>
  <si>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</si>
  <si>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</si>
  <si>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</si>
  <si>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</si>
  <si>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</si>
  <si>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</si>
  <si>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</si>
  <si>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</si>
  <si>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</si>
  <si>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</si>
  <si>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</si>
  <si>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</si>
  <si>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</si>
  <si>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</si>
  <si>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</si>
  <si>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</si>
  <si>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</si>
  <si>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</si>
  <si>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</si>
  <si>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</si>
  <si>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</si>
  <si>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</si>
  <si>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</si>
  <si>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</si>
  <si>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</si>
  <si>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</si>
  <si>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</si>
  <si>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</si>
  <si>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</si>
  <si>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</si>
  <si>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</si>
  <si>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</si>
  <si>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</si>
  <si>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</si>
  <si>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</si>
  <si>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</si>
  <si>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</si>
  <si>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</si>
  <si>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</si>
  <si>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</si>
  <si>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</si>
  <si>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</si>
  <si>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</si>
  <si>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</si>
  <si>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</si>
  <si>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</si>
  <si>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</si>
  <si>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</si>
  <si>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</si>
  <si>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</si>
  <si>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</si>
  <si>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</si>
  <si>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</si>
  <si>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</si>
  <si>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</si>
  <si>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</si>
  <si>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</si>
  <si>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</si>
  <si>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</si>
  <si>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</si>
  <si>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</si>
  <si>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</si>
  <si>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</si>
  <si>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</si>
  <si>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</si>
  <si>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</si>
  <si>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</si>
  <si>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</si>
  <si>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</si>
  <si>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</si>
  <si>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</si>
  <si>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</si>
  <si>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</si>
  <si>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</si>
  <si>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</si>
  <si>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</si>
  <si>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</si>
  <si>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</si>
  <si>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</si>
  <si>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</si>
  <si>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</si>
  <si>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</si>
  <si>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</si>
  <si>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</si>
  <si>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</si>
  <si>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</si>
  <si>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</si>
  <si>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</si>
  <si>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</si>
  <si>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</si>
  <si>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</si>
  <si>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</si>
  <si>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</si>
  <si>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</si>
  <si>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</si>
  <si>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</si>
  <si>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</si>
  <si>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</si>
  <si>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</si>
  <si>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</si>
  <si>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</si>
  <si>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</si>
  <si>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</si>
  <si>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</si>
  <si>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</si>
  <si>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</si>
  <si>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</si>
  <si>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</si>
  <si>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</si>
  <si>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</si>
  <si>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</si>
  <si>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</si>
  <si>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</si>
  <si>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</si>
  <si>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</si>
  <si>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</si>
  <si>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</si>
  <si>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</si>
  <si>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</si>
  <si>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</si>
  <si>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</si>
  <si>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</si>
  <si>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</si>
  <si>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</si>
  <si>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</si>
  <si>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</si>
  <si>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</si>
  <si>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</si>
  <si>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</si>
  <si>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</si>
  <si>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</si>
  <si>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</si>
  <si>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</si>
  <si>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</si>
  <si>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</si>
  <si>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</si>
  <si>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</si>
  <si>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</si>
  <si>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</si>
  <si>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</si>
  <si>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</si>
  <si>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</si>
  <si>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</si>
  <si>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</si>
  <si>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</si>
  <si>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</si>
  <si>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</si>
  <si>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</si>
  <si>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</si>
  <si>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</si>
  <si>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</si>
  <si>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</si>
  <si>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</si>
  <si>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</si>
  <si>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</si>
  <si>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</si>
  <si>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</si>
  <si>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</si>
  <si>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</si>
  <si>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</si>
  <si>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</si>
  <si>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</si>
  <si>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</si>
  <si>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</si>
  <si>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</si>
  <si>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</si>
  <si>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</si>
  <si>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</si>
  <si>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</si>
  <si>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</si>
  <si>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</si>
  <si>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</si>
  <si>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</si>
  <si>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</si>
  <si>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</si>
  <si>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</si>
  <si>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</si>
  <si>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</si>
  <si>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</si>
  <si>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</si>
  <si>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</si>
  <si>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</si>
  <si>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</si>
  <si>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</si>
  <si>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</si>
  <si>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</si>
  <si>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</si>
  <si>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</si>
  <si>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</si>
  <si>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</si>
  <si>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</si>
  <si>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</si>
  <si>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</si>
  <si>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</si>
  <si>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</si>
  <si>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</si>
  <si>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</si>
  <si>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</si>
  <si>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</si>
  <si>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</si>
  <si>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</si>
  <si>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</si>
  <si>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</si>
  <si>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</si>
  <si>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</si>
  <si>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</si>
  <si>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</si>
  <si>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</si>
  <si>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</si>
  <si>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</si>
  <si>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</si>
  <si>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</si>
  <si>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</si>
  <si>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</si>
  <si>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</si>
  <si>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</si>
  <si>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</si>
  <si>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</si>
  <si>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</si>
  <si>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</si>
  <si>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</si>
  <si>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</si>
  <si>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</si>
  <si>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</si>
  <si>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</si>
  <si>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</si>
  <si>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</si>
  <si>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</si>
  <si>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</si>
  <si>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</si>
  <si>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</si>
  <si>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</si>
  <si>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</si>
  <si>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</si>
  <si>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</si>
  <si>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</si>
  <si>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</si>
  <si>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</si>
  <si>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</si>
  <si>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</si>
  <si>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</si>
  <si>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</si>
  <si>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</si>
  <si>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</si>
  <si>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</si>
  <si>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</si>
  <si>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</si>
  <si>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</si>
  <si>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</si>
  <si>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</si>
  <si>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</si>
  <si>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</si>
  <si>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</si>
  <si>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</si>
  <si>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</si>
  <si>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</si>
  <si>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</si>
  <si>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</si>
  <si>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</si>
  <si>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</si>
  <si>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</si>
  <si>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</si>
  <si>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</si>
  <si>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</si>
  <si>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</si>
  <si>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</si>
  <si>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</si>
  <si>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</si>
  <si>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</si>
  <si>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</si>
  <si>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</si>
  <si>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</si>
  <si>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</si>
  <si>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</si>
  <si>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</si>
  <si>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</si>
  <si>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</si>
  <si>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</si>
  <si>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</si>
  <si>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</si>
  <si>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</si>
  <si>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</si>
  <si>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</si>
  <si>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</si>
  <si>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</si>
  <si>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</si>
  <si>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</si>
  <si>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</si>
  <si>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</si>
  <si>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</si>
  <si>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</si>
  <si>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</si>
  <si>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</si>
  <si>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</si>
  <si>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</si>
  <si>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</si>
  <si>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</si>
  <si>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</si>
  <si>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</si>
  <si>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</si>
  <si>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</si>
  <si>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</si>
  <si>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</si>
  <si>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</si>
  <si>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</si>
  <si>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</si>
  <si>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</si>
  <si>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</si>
  <si>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</si>
  <si>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</si>
  <si>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</si>
  <si>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</si>
  <si>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</si>
  <si>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</si>
  <si>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</si>
  <si>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</si>
  <si>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</si>
  <si>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</si>
  <si>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</si>
  <si>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</si>
  <si>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</si>
  <si>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</si>
  <si>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</si>
  <si>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</si>
  <si>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</si>
  <si>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</si>
  <si>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</si>
  <si>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</si>
  <si>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</si>
  <si>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</si>
  <si>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</si>
  <si>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</si>
  <si>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</si>
  <si>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</si>
  <si>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</si>
  <si>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</si>
  <si>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</si>
  <si>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</si>
  <si>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</si>
  <si>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</si>
  <si>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</si>
  <si>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</si>
  <si>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</si>
  <si>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</si>
  <si>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</si>
  <si>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</si>
  <si>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</si>
  <si>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</si>
  <si>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</si>
  <si>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</si>
  <si>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</si>
  <si>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</si>
  <si>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</si>
  <si>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</si>
  <si>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</si>
  <si>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</si>
  <si>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</si>
  <si>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</si>
  <si>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</si>
  <si>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</si>
  <si>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</si>
  <si>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</si>
  <si>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</si>
  <si>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</si>
  <si>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</si>
  <si>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</si>
  <si>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</si>
  <si>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</si>
  <si>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</si>
  <si>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</si>
  <si>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</si>
  <si>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</si>
  <si>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</si>
  <si>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</si>
  <si>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</si>
  <si>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</si>
  <si>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</si>
  <si>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</si>
  <si>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</si>
  <si>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</si>
  <si>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</si>
  <si>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</si>
  <si>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</si>
  <si>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</si>
  <si>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</si>
  <si>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</si>
  <si>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</si>
  <si>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</si>
  <si>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</si>
  <si>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</si>
  <si>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</si>
  <si>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</si>
  <si>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</si>
  <si>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</si>
  <si>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</si>
  <si>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</si>
  <si>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</si>
  <si>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</si>
  <si>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</si>
  <si>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</si>
  <si>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</si>
  <si>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</si>
  <si>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</si>
  <si>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</si>
  <si>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</si>
  <si>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</si>
  <si>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</si>
  <si>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</si>
  <si>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</si>
  <si>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</si>
  <si>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</si>
  <si>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</si>
  <si>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</si>
  <si>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</si>
  <si>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</si>
  <si>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</si>
  <si>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</si>
  <si>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</si>
  <si>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</si>
  <si>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</si>
  <si>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</si>
  <si>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</si>
  <si>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</si>
  <si>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</si>
  <si>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</si>
  <si>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</si>
  <si>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</si>
  <si>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</si>
  <si>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</si>
  <si>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</si>
  <si>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</si>
  <si>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</si>
  <si>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</si>
  <si>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</si>
  <si>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</si>
  <si>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</si>
  <si>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</si>
  <si>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</si>
  <si>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</si>
  <si>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</si>
  <si>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</si>
  <si>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</si>
  <si>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</si>
  <si>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</si>
  <si>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</si>
  <si>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</si>
  <si>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</si>
  <si>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</si>
  <si>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</si>
  <si>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</si>
  <si>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</si>
  <si>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</si>
  <si>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</si>
  <si>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</si>
  <si>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</si>
  <si>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</si>
  <si>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</si>
  <si>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</si>
  <si>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</si>
  <si>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</si>
  <si>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</si>
  <si>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</si>
  <si>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</si>
  <si>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</si>
  <si>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</si>
  <si>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</si>
  <si>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</si>
  <si>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</si>
  <si>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</si>
  <si>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</si>
  <si>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</si>
  <si>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</si>
  <si>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</si>
  <si>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</si>
  <si>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</si>
  <si>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</si>
  <si>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</si>
  <si>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</si>
  <si>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</si>
  <si>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</si>
  <si>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</si>
  <si>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</si>
  <si>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</si>
  <si>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</si>
  <si>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</si>
  <si>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</si>
  <si>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</si>
  <si>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</si>
  <si>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</si>
  <si>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</si>
  <si>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</si>
  <si>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</si>
  <si>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</si>
  <si>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</si>
  <si>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</si>
  <si>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</si>
  <si>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</si>
  <si>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</si>
  <si>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</si>
  <si>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</si>
  <si>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</si>
  <si>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</si>
  <si>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</si>
  <si>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</si>
  <si>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</si>
  <si>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</si>
  <si>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</si>
  <si>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</si>
  <si>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</si>
  <si>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</si>
  <si>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</si>
  <si>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</si>
  <si>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</si>
  <si>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</si>
  <si>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</si>
  <si>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</si>
  <si>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</si>
  <si>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</si>
  <si>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</si>
  <si>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</si>
  <si>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</si>
  <si>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</si>
  <si>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</si>
  <si>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</si>
  <si>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</si>
  <si>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</si>
  <si>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</si>
  <si>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</si>
  <si>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</si>
  <si>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</si>
  <si>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</si>
  <si>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</si>
  <si>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</si>
  <si>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</si>
  <si>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</si>
  <si>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</si>
  <si>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</si>
  <si>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</si>
  <si>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</si>
  <si>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</si>
  <si>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</si>
  <si>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</si>
  <si>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</si>
  <si>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</si>
  <si>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</si>
  <si>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</si>
  <si>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</si>
  <si>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</si>
  <si>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</si>
  <si>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</si>
  <si>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</si>
  <si>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</si>
  <si>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</si>
  <si>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</si>
  <si>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</si>
  <si>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</si>
  <si>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</si>
  <si>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</si>
  <si>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</si>
  <si>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</si>
  <si>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</si>
  <si>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</si>
  <si>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</si>
  <si>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</si>
  <si>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</si>
  <si>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</si>
  <si>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</si>
  <si>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</si>
  <si>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</si>
  <si>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</si>
  <si>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</si>
  <si>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</si>
  <si>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</si>
  <si>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</si>
  <si>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</si>
  <si>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</si>
  <si>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</si>
  <si>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</si>
  <si>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</si>
  <si>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</si>
  <si>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</si>
  <si>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</si>
  <si>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</si>
  <si>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</si>
  <si>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</si>
  <si>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</si>
  <si>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</si>
  <si>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</si>
  <si>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</si>
  <si>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</si>
  <si>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</si>
  <si>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</si>
  <si>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</si>
  <si>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</si>
  <si>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</si>
  <si>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</si>
  <si>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</si>
  <si>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</si>
  <si>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</si>
  <si>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</si>
  <si>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</si>
  <si>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</si>
  <si>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</si>
  <si>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</si>
  <si>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</si>
  <si>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</si>
  <si>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</si>
  <si>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</si>
  <si>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</si>
  <si>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</si>
  <si>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</si>
  <si>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</si>
  <si>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</si>
  <si>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</si>
  <si>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</si>
  <si>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</si>
  <si>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</si>
  <si>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</si>
  <si>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</si>
  <si>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</si>
  <si>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</si>
  <si>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</si>
  <si>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</si>
  <si>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</si>
  <si>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</si>
  <si>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</si>
  <si>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</si>
  <si>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</si>
  <si>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</si>
  <si>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</si>
  <si>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</si>
  <si>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</si>
  <si>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</si>
  <si>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</si>
  <si>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</si>
  <si>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</si>
  <si>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</si>
  <si>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</si>
  <si>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</si>
  <si>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</si>
  <si>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</si>
  <si>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</si>
  <si>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</si>
  <si>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</si>
  <si>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</si>
  <si>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</si>
  <si>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</si>
  <si>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</si>
  <si>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</si>
  <si>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</si>
  <si>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</si>
  <si>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</si>
  <si>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</si>
  <si>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</si>
  <si>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</si>
  <si>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</si>
  <si>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</si>
  <si>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</si>
  <si>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</si>
  <si>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</si>
  <si>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</si>
  <si>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</si>
  <si>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</si>
  <si>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</si>
  <si>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</si>
  <si>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</si>
  <si>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</si>
  <si>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</si>
  <si>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</si>
  <si>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</si>
  <si>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</si>
  <si>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</si>
  <si>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</si>
  <si>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</si>
  <si>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</si>
  <si>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</si>
  <si>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</si>
  <si>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</si>
  <si>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</si>
  <si>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</si>
  <si>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</si>
  <si>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</si>
  <si>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</si>
  <si>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</si>
  <si>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</si>
  <si>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</si>
  <si>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</si>
  <si>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</si>
  <si>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</si>
  <si>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</si>
  <si>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</si>
  <si>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</si>
  <si>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</si>
  <si>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</si>
  <si>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</si>
  <si>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</si>
  <si>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</si>
  <si>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</si>
  <si>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</si>
  <si>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</si>
  <si>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</si>
  <si>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</si>
  <si>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</si>
  <si>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</si>
  <si>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</si>
  <si>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</si>
  <si>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</si>
  <si>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</si>
  <si>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</si>
  <si>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</si>
  <si>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</si>
  <si>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</si>
  <si>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</si>
  <si>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</si>
  <si>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</si>
  <si>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</si>
  <si>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</si>
  <si>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</si>
  <si>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</si>
  <si>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</si>
  <si>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</si>
  <si>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</si>
  <si>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</si>
  <si>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</si>
  <si>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</si>
  <si>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</si>
  <si>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</si>
  <si>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</si>
  <si>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</si>
  <si>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</si>
  <si>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</si>
  <si>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</si>
  <si>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</si>
  <si>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</si>
  <si>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</si>
  <si>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</si>
  <si>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</si>
  <si>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</si>
  <si>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</si>
  <si>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</si>
  <si>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</si>
  <si>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</si>
  <si>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</si>
  <si>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</si>
  <si>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</si>
  <si>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</si>
  <si>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</si>
  <si>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</si>
  <si>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</si>
  <si>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</si>
  <si>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</si>
  <si>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</si>
  <si>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</si>
  <si>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</si>
  <si>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</si>
  <si>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</si>
  <si>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</si>
  <si>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</si>
  <si>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</si>
  <si>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</si>
  <si>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</si>
  <si>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</si>
  <si>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</si>
  <si>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</si>
  <si>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</si>
  <si>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</si>
  <si>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</si>
  <si>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</si>
  <si>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</si>
  <si>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</si>
  <si>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</si>
  <si>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</si>
  <si>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</si>
  <si>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</si>
  <si>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</si>
  <si>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</si>
  <si>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</si>
  <si>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</si>
  <si>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</si>
  <si>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</si>
  <si>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</si>
  <si>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</si>
  <si>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</si>
  <si>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</si>
  <si>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</si>
  <si>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</si>
  <si>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</si>
  <si>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</si>
  <si>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</si>
  <si>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</si>
  <si>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</si>
  <si>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</si>
  <si>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</si>
  <si>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</si>
  <si>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</si>
  <si>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</si>
  <si>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</si>
  <si>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</si>
  <si>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</si>
  <si>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</si>
  <si>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</si>
  <si>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</si>
  <si>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</si>
  <si>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</si>
  <si>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</si>
  <si>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</si>
  <si>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</si>
  <si>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</si>
  <si>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</si>
  <si>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</si>
  <si>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</si>
  <si>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</si>
  <si>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</si>
  <si>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</si>
  <si>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</si>
  <si>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</si>
  <si>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</si>
  <si>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</si>
  <si>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</si>
  <si>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</si>
  <si>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</si>
  <si>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</si>
  <si>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</si>
  <si>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</si>
  <si>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</si>
  <si>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</si>
  <si>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</si>
  <si>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</si>
  <si>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</si>
  <si>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</si>
  <si>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</si>
  <si>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</si>
  <si>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</si>
  <si>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</si>
  <si>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</si>
  <si>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</si>
  <si>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</si>
  <si>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</si>
  <si>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</si>
  <si>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</si>
  <si>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</si>
  <si>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</si>
  <si>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</si>
  <si>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</si>
  <si>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</si>
  <si>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</si>
  <si>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</si>
  <si>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</si>
  <si>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</si>
  <si>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</si>
  <si>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</si>
  <si>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</si>
  <si>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</si>
  <si>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</si>
  <si>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</si>
  <si>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</si>
  <si>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</si>
  <si>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</si>
  <si>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</si>
  <si>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</si>
  <si>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</si>
  <si>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</si>
  <si>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</si>
  <si>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</si>
  <si>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</si>
  <si>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</si>
  <si>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</si>
  <si>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</si>
  <si>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</si>
  <si>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</si>
  <si>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</si>
  <si>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</si>
  <si>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</si>
  <si>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</si>
  <si>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</si>
  <si>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</si>
  <si>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</si>
  <si>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</si>
  <si>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</si>
  <si>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</si>
  <si>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</si>
  <si>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</si>
  <si>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</si>
  <si>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</si>
  <si>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</si>
  <si>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</si>
  <si>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</si>
  <si>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</si>
  <si>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</si>
  <si>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</si>
  <si>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</si>
  <si>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</si>
  <si>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</si>
  <si>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</si>
  <si>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</si>
  <si>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</si>
  <si>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</si>
  <si>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</si>
  <si>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</si>
  <si>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</si>
  <si>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</si>
  <si>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</si>
  <si>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</si>
  <si>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</si>
  <si>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</si>
  <si>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</si>
  <si>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</si>
  <si>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</si>
  <si>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</si>
  <si>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</si>
  <si>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</si>
  <si>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</si>
  <si>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</si>
  <si>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</si>
  <si>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</si>
  <si>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</si>
  <si>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</si>
  <si>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</si>
  <si>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</si>
  <si>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</si>
  <si>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</si>
  <si>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</si>
  <si>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</si>
  <si>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</si>
  <si>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</si>
  <si>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</si>
  <si>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</si>
  <si>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</si>
  <si>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</si>
  <si>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</si>
  <si>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</si>
  <si>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</si>
  <si>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</si>
  <si>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</si>
  <si>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</si>
  <si>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</si>
  <si>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</si>
  <si>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</si>
  <si>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</si>
  <si>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</si>
  <si>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</si>
  <si>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</si>
  <si>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</si>
  <si>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</si>
  <si>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</si>
  <si>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</si>
  <si>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</si>
  <si>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</si>
  <si>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</si>
  <si>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</si>
  <si>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</si>
  <si>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</si>
  <si>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</si>
  <si>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</si>
  <si>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</si>
  <si>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</si>
  <si>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</si>
  <si>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</si>
  <si>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</si>
  <si>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</si>
  <si>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</si>
  <si>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</si>
  <si>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</si>
  <si>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</si>
  <si>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</si>
  <si>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</si>
  <si>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</si>
  <si>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</si>
  <si>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</si>
  <si>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</si>
  <si>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</si>
  <si>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</si>
  <si>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</si>
  <si>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</si>
  <si>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</si>
  <si>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</si>
  <si>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</si>
  <si>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</si>
  <si>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</si>
  <si>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</si>
  <si>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</si>
  <si>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</si>
  <si>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</si>
  <si>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</si>
  <si>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</si>
  <si>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</si>
  <si>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</si>
  <si>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</si>
  <si>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</si>
  <si>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</si>
  <si>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</si>
  <si>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</si>
  <si>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</si>
  <si>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</si>
  <si>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</si>
  <si>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</si>
  <si>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</si>
  <si>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</si>
  <si>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</si>
  <si>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</si>
  <si>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</si>
  <si>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</si>
  <si>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</si>
  <si>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</si>
  <si>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</si>
  <si>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</si>
  <si>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</si>
  <si>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</si>
  <si>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</si>
  <si>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</si>
  <si>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</si>
  <si>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</si>
  <si>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</si>
  <si>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</si>
  <si>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</si>
  <si>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</si>
  <si>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</si>
  <si>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</si>
  <si>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</si>
  <si>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</si>
  <si>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</si>
  <si>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</si>
  <si>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</si>
  <si>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</si>
  <si>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</si>
  <si>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</si>
  <si>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</si>
  <si>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</si>
  <si>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</si>
  <si>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</si>
  <si>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</si>
  <si>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</si>
  <si>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</si>
  <si>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</si>
  <si>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</si>
  <si>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</si>
  <si>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</si>
  <si>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</si>
  <si>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</si>
  <si>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</si>
  <si>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</si>
  <si>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</si>
  <si>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</si>
  <si>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</si>
  <si>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</si>
  <si>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</si>
  <si>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</si>
  <si>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</si>
  <si>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</si>
  <si>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</si>
  <si>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</si>
  <si>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</si>
  <si>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</si>
  <si>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</si>
  <si>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</si>
  <si>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</si>
  <si>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</si>
  <si>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</si>
  <si>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</si>
  <si>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</si>
  <si>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</si>
  <si>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</si>
  <si>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</si>
  <si>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</si>
  <si>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</si>
  <si>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</si>
  <si>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</si>
  <si>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</si>
  <si>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</si>
  <si>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</si>
  <si>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</si>
  <si>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</si>
  <si>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</si>
  <si>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</si>
  <si>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</si>
  <si>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</si>
  <si>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</si>
  <si>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</si>
  <si>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</si>
  <si>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</si>
  <si>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</si>
  <si>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</si>
  <si>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</si>
  <si>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</si>
  <si>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</si>
  <si>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</si>
  <si>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</si>
  <si>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</si>
  <si>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</si>
  <si>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</si>
  <si>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</si>
  <si>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</si>
  <si>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</si>
  <si>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</si>
  <si>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</si>
  <si>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</si>
  <si>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</si>
  <si>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</si>
  <si>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</si>
  <si>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</si>
  <si>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</si>
  <si>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</si>
  <si>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</si>
  <si>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</si>
  <si>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</si>
  <si>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</si>
  <si>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</si>
  <si>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</si>
  <si>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</si>
  <si>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</si>
  <si>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</si>
  <si>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</si>
  <si>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</si>
  <si>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</si>
  <si>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</si>
  <si>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</si>
  <si>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</si>
  <si>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</si>
  <si>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</si>
  <si>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</si>
  <si>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</si>
  <si>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</si>
  <si>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</si>
  <si>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</si>
  <si>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</si>
  <si>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</si>
  <si>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</si>
  <si>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</si>
  <si>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</si>
  <si>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</si>
  <si>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</si>
  <si>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</si>
  <si>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</si>
  <si>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</si>
  <si>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</si>
  <si>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</si>
  <si>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</si>
  <si>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</si>
  <si>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</si>
  <si>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</si>
  <si>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</si>
  <si>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</si>
  <si>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</si>
  <si>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</si>
  <si>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</si>
  <si>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</si>
  <si>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</si>
  <si>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</si>
  <si>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</si>
  <si>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</si>
  <si>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</si>
  <si>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</si>
  <si>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</si>
  <si>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</si>
  <si>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</si>
  <si>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</si>
  <si>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</si>
  <si>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</si>
  <si>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</si>
  <si>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</si>
  <si>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</si>
  <si>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</si>
  <si>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</si>
  <si>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</si>
  <si>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</si>
  <si>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</si>
  <si>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</si>
  <si>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</si>
  <si>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</si>
  <si>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</si>
  <si>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</si>
  <si>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</si>
  <si>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</si>
  <si>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</si>
  <si>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</si>
  <si>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</si>
  <si>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</si>
  <si>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</si>
  <si>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</si>
  <si>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</si>
  <si>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</si>
  <si>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</si>
  <si>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</si>
  <si>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</si>
  <si>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</si>
  <si>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</si>
  <si>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</si>
  <si>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</si>
  <si>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</si>
  <si>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</si>
  <si>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</si>
  <si>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</si>
  <si>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</si>
  <si>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</si>
  <si>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</si>
  <si>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</si>
  <si>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</si>
  <si>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</si>
  <si>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</si>
  <si>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</si>
  <si>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</si>
  <si>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</si>
  <si>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</si>
  <si>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</si>
  <si>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</si>
  <si>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</si>
  <si>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</si>
  <si>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</si>
  <si>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</si>
  <si>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</si>
  <si>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</si>
  <si>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</si>
  <si>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</si>
  <si>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</si>
  <si>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</si>
  <si>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</si>
  <si>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</si>
  <si>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</si>
  <si>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</si>
  <si>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</si>
  <si>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</si>
  <si>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</si>
  <si>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</si>
  <si>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</si>
  <si>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</si>
  <si>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</si>
  <si>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</si>
  <si>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</si>
  <si>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</si>
  <si>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</si>
  <si>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</si>
  <si>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</si>
  <si>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</si>
  <si>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</si>
  <si>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</si>
  <si>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</si>
  <si>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</si>
  <si>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</si>
  <si>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</si>
  <si>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</si>
  <si>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</si>
  <si>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</si>
  <si>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</si>
  <si>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</si>
  <si>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</si>
  <si>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</si>
  <si>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</si>
  <si>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</si>
  <si>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</si>
  <si>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</si>
  <si>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</si>
  <si>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</si>
  <si>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</si>
  <si>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</si>
  <si>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</si>
  <si>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</si>
  <si>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</si>
  <si>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</si>
  <si>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</si>
  <si>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</si>
  <si>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</si>
  <si>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</si>
  <si>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</si>
  <si>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</si>
  <si>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</si>
  <si>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</si>
  <si>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</si>
  <si>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</si>
  <si>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</si>
  <si>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</si>
  <si>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</si>
  <si>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</si>
  <si>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</si>
  <si>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</si>
  <si>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</si>
  <si>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</si>
  <si>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</si>
  <si>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</si>
  <si>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</si>
  <si>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</si>
  <si>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</si>
  <si>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</si>
  <si>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</si>
  <si>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</si>
  <si>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</si>
  <si>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</si>
  <si>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</si>
  <si>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</si>
  <si>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</si>
  <si>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</si>
  <si>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</si>
  <si>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</si>
  <si>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</si>
  <si>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</si>
  <si>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</si>
  <si>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</si>
  <si>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</si>
  <si>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</si>
  <si>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</si>
  <si>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</si>
  <si>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</si>
  <si>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</si>
  <si>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</si>
  <si>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</si>
  <si>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</si>
  <si>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</si>
  <si>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</si>
  <si>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</si>
  <si>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</si>
  <si>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</si>
  <si>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</si>
  <si>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</si>
  <si>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</si>
  <si>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</si>
  <si>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</si>
  <si>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</si>
  <si>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</si>
  <si>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</si>
  <si>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</si>
  <si>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</si>
  <si>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</si>
  <si>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</si>
  <si>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</si>
  <si>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</si>
  <si>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</si>
  <si>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</si>
  <si>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</si>
  <si>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</si>
  <si>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</si>
  <si>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</si>
  <si>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</si>
  <si>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</si>
  <si>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</si>
  <si>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</si>
  <si>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</si>
  <si>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</si>
  <si>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</si>
  <si>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</si>
  <si>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</si>
  <si>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</si>
  <si>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</si>
  <si>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</si>
  <si>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</si>
  <si>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</si>
  <si>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</si>
  <si>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</si>
  <si>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</si>
  <si>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</si>
  <si>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</si>
  <si>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</si>
  <si>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</si>
  <si>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</si>
  <si>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</si>
  <si>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</si>
  <si>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</si>
  <si>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</si>
  <si>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</si>
  <si>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</si>
  <si>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</si>
  <si>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</si>
  <si>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</si>
  <si>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</si>
  <si>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</si>
  <si>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</si>
  <si>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</si>
  <si>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</si>
  <si>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</si>
  <si>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</si>
  <si>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</si>
  <si>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</si>
  <si>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</si>
  <si>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</si>
  <si>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</si>
  <si>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</si>
  <si>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</si>
  <si>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</si>
  <si>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</si>
  <si>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</si>
  <si>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</si>
  <si>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</si>
  <si>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</si>
  <si>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</si>
  <si>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</si>
  <si>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</si>
  <si>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</si>
  <si>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</si>
  <si>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</si>
  <si>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</si>
  <si>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</si>
  <si>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</si>
  <si>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</si>
  <si>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</si>
  <si>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</si>
  <si>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</si>
  <si>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</si>
  <si>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</si>
  <si>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</si>
  <si>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</si>
  <si>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</si>
  <si>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</si>
  <si>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</si>
  <si>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</si>
  <si>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</si>
  <si>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</si>
  <si>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</si>
  <si>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</si>
  <si>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</si>
  <si>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</si>
  <si>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</si>
  <si>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</si>
  <si>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</si>
  <si>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</si>
  <si>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</si>
  <si>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</si>
  <si>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</si>
  <si>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</si>
  <si>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</si>
  <si>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</si>
  <si>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</si>
  <si>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</si>
  <si>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</si>
  <si>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</si>
  <si>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</si>
  <si>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</si>
  <si>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</si>
  <si>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</si>
  <si>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</si>
  <si>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</si>
  <si>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</si>
  <si>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</si>
  <si>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</si>
  <si>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</si>
  <si>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</si>
  <si>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</si>
  <si>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</si>
  <si>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</si>
  <si>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</si>
  <si>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</si>
  <si>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</si>
  <si>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</si>
  <si>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</si>
  <si>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</si>
  <si>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</si>
  <si>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</si>
  <si>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</si>
  <si>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</si>
  <si>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</si>
  <si>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</si>
  <si>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</si>
  <si>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</si>
  <si>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</si>
  <si>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</si>
  <si>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</si>
  <si>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</si>
  <si>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</si>
  <si>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</si>
  <si>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</si>
  <si>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</si>
  <si>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</si>
  <si>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</si>
  <si>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</si>
  <si>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</si>
  <si>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</si>
  <si>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</si>
  <si>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</si>
  <si>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</si>
  <si>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</si>
  <si>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</si>
  <si>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</si>
  <si>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</si>
  <si>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</si>
  <si>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</si>
  <si>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</si>
  <si>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</si>
  <si>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</si>
  <si>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</si>
  <si>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</si>
  <si>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</si>
  <si>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</si>
  <si>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</si>
  <si>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</si>
  <si>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</si>
  <si>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</si>
  <si>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</si>
  <si>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</si>
  <si>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</si>
  <si>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</si>
  <si>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</si>
  <si>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</si>
  <si>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</si>
  <si>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</si>
  <si>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</si>
  <si>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</si>
  <si>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</si>
  <si>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</si>
  <si>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</si>
  <si>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</si>
  <si>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</si>
  <si>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</si>
  <si>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</si>
  <si>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</si>
  <si>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</si>
  <si>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</si>
  <si>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</si>
  <si>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</si>
  <si>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</si>
  <si>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</si>
  <si>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</si>
  <si>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</si>
  <si>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</si>
  <si>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</si>
  <si>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</si>
  <si>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</si>
  <si>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</si>
  <si>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</si>
  <si>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</si>
  <si>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</si>
  <si>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</si>
  <si>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</si>
  <si>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</si>
  <si>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</si>
  <si>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</si>
  <si>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</si>
  <si>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</si>
  <si>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</si>
  <si>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</si>
  <si>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</si>
  <si>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</si>
  <si>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</si>
  <si>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</si>
  <si>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</si>
  <si>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</si>
  <si>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</si>
  <si>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</si>
  <si>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</si>
  <si>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</si>
  <si>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</si>
  <si>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</si>
  <si>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</si>
  <si>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</si>
  <si>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</si>
  <si>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</si>
  <si>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</si>
  <si>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</si>
  <si>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</si>
  <si>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</si>
  <si>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</si>
  <si>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</si>
  <si>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</si>
  <si>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</si>
  <si>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</si>
  <si>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</si>
  <si>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</si>
  <si>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</si>
  <si>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</si>
  <si>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</si>
  <si>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</si>
  <si>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</si>
  <si>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</si>
  <si>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</si>
  <si>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</si>
  <si>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</si>
  <si>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</si>
  <si>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</si>
  <si>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</si>
  <si>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</si>
  <si>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</si>
  <si>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</si>
  <si>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</si>
  <si>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</si>
  <si>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</si>
  <si>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</si>
  <si>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</si>
  <si>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</si>
  <si>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</si>
  <si>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</si>
  <si>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</si>
  <si>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</si>
  <si>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</si>
  <si>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</si>
  <si>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</si>
  <si>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</si>
  <si>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</si>
  <si>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</si>
  <si>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</si>
  <si>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</si>
  <si>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</si>
  <si>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</si>
  <si>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</si>
  <si>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</si>
  <si>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</si>
  <si>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</si>
  <si>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</si>
  <si>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</si>
  <si>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</si>
  <si>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</si>
  <si>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</si>
  <si>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</si>
  <si>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</si>
  <si>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</si>
  <si>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</si>
  <si>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</si>
  <si>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</si>
  <si>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</si>
  <si>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</si>
  <si>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</si>
  <si>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</si>
  <si>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</si>
  <si>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</si>
  <si>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</si>
  <si>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</si>
  <si>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</si>
  <si>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</si>
  <si>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</si>
  <si>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</si>
  <si>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</si>
  <si>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</si>
  <si>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</si>
  <si>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</si>
  <si>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</si>
  <si>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</si>
  <si>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</si>
  <si>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</si>
  <si>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</si>
  <si>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</si>
  <si>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</si>
  <si>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</si>
  <si>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</si>
  <si>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</si>
  <si>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</si>
  <si>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</si>
  <si>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</si>
  <si>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</si>
  <si>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</si>
  <si>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</si>
  <si>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</si>
  <si>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</si>
  <si>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</si>
  <si>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</si>
  <si>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</si>
  <si>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</si>
  <si>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</si>
  <si>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</si>
  <si>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</si>
  <si>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</si>
  <si>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</si>
  <si>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</si>
  <si>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</si>
  <si>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</si>
  <si>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</si>
  <si>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</si>
  <si>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</si>
  <si>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</si>
  <si>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</si>
  <si>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</si>
  <si>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</si>
  <si>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</si>
  <si>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</si>
  <si>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</si>
  <si>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</si>
  <si>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</si>
  <si>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</si>
  <si>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</si>
  <si>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</si>
  <si>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</si>
  <si>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</si>
  <si>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</si>
  <si>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</si>
  <si>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</si>
  <si>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</si>
  <si>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</si>
  <si>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</si>
  <si>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</si>
  <si>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</si>
  <si>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</si>
  <si>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</si>
  <si>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</si>
  <si>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</si>
  <si>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</si>
  <si>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</si>
  <si>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</si>
  <si>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</si>
  <si>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</si>
  <si>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</si>
  <si>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</si>
  <si>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</si>
  <si>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</si>
  <si>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</si>
  <si>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</si>
  <si>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</si>
  <si>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</si>
  <si>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</si>
  <si>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</si>
  <si>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</si>
  <si>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</si>
  <si>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</si>
  <si>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</si>
  <si>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</si>
  <si>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</si>
  <si>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</si>
  <si>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</si>
  <si>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</si>
  <si>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</si>
  <si>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</si>
  <si>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</si>
  <si>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</si>
  <si>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</si>
  <si>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</si>
  <si>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</si>
  <si>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</si>
  <si>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</si>
  <si>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</si>
  <si>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</si>
  <si>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</si>
  <si>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</si>
  <si>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</si>
  <si>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</si>
  <si>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</si>
  <si>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</si>
  <si>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</si>
  <si>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</si>
  <si>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</si>
  <si>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</si>
  <si>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</si>
  <si>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</si>
  <si>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</si>
  <si>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</si>
  <si>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</si>
  <si>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</si>
  <si>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</si>
  <si>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</si>
  <si>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</si>
  <si>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</si>
  <si>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</si>
  <si>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</si>
  <si>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</si>
  <si>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</si>
  <si>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</si>
  <si>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</si>
  <si>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</si>
  <si>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</si>
  <si>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</si>
  <si>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</si>
  <si>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</si>
  <si>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</si>
  <si>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</si>
  <si>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</si>
  <si>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</si>
  <si>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</si>
  <si>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</si>
  <si>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</si>
  <si>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</si>
  <si>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</si>
  <si>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</si>
  <si>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</si>
  <si>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</si>
  <si>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</si>
  <si>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</si>
  <si>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</si>
  <si>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</si>
  <si>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</si>
  <si>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</si>
  <si>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</si>
  <si>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</si>
  <si>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</si>
  <si>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</si>
  <si>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</si>
  <si>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</si>
  <si>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</si>
  <si>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</si>
  <si>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</si>
  <si>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</si>
  <si>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</si>
  <si>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</si>
  <si>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</si>
  <si>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</si>
  <si>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</si>
  <si>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</si>
  <si>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</si>
  <si>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</si>
  <si>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</si>
  <si>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</si>
  <si>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</si>
  <si>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</si>
  <si>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</si>
  <si>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</si>
  <si>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</si>
  <si>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</si>
  <si>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</si>
  <si>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</si>
  <si>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</si>
  <si>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</si>
  <si>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</si>
  <si>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</si>
  <si>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</si>
  <si>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</si>
  <si>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</si>
  <si>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</si>
  <si>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</si>
  <si>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</si>
  <si>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</si>
  <si>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</si>
  <si>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</si>
  <si>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</si>
  <si>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</si>
  <si>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</si>
  <si>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</si>
  <si>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</si>
  <si>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</si>
  <si>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</si>
  <si>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</si>
  <si>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</si>
  <si>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</si>
  <si>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</si>
  <si>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</si>
  <si>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</si>
  <si>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</si>
  <si>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</si>
  <si>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</si>
  <si>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</si>
  <si>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</si>
  <si>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</si>
  <si>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</si>
  <si>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</si>
  <si>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</si>
  <si>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</si>
  <si>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</si>
  <si>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</si>
  <si>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</si>
  <si>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</si>
  <si>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</si>
  <si>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</si>
  <si>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</si>
  <si>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</si>
  <si>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</si>
  <si>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</si>
  <si>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</si>
  <si>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</si>
  <si>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</si>
  <si>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</si>
  <si>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</si>
  <si>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</si>
  <si>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</si>
  <si>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</si>
  <si>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</si>
  <si>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</si>
  <si>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</si>
  <si>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</si>
  <si>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</si>
  <si>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</si>
  <si>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</si>
  <si>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</si>
  <si>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</si>
  <si>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</si>
  <si>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</si>
  <si>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</si>
  <si>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</si>
  <si>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</si>
  <si>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</si>
  <si>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</si>
  <si>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</si>
  <si>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</si>
  <si>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</si>
  <si>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</si>
  <si>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</si>
  <si>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</si>
  <si>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</si>
  <si>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</si>
  <si>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</si>
  <si>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</si>
  <si>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</si>
  <si>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</si>
  <si>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</si>
  <si>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</si>
  <si>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</si>
  <si>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</si>
  <si>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</si>
  <si>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</si>
  <si>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</si>
  <si>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</si>
  <si>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</si>
  <si>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</si>
  <si>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</si>
  <si>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</si>
  <si>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</si>
  <si>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</si>
  <si>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</si>
  <si>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</si>
  <si>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</si>
  <si>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</si>
  <si>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</si>
  <si>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</si>
  <si>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</si>
  <si>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</si>
  <si>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</si>
  <si>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</si>
  <si>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</si>
  <si>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</si>
  <si>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</si>
  <si>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</si>
  <si>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</si>
  <si>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</si>
  <si>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</si>
  <si>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</si>
  <si>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</si>
  <si>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</si>
  <si>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</si>
  <si>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</si>
  <si>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</si>
  <si>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</si>
  <si>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</si>
  <si>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</si>
  <si>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</si>
  <si>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</si>
  <si>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</si>
  <si>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</si>
  <si>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</si>
  <si>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</si>
  <si>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</si>
  <si>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</si>
  <si>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</si>
  <si>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</si>
  <si>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</si>
  <si>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</si>
  <si>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</si>
  <si>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</si>
  <si>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</si>
  <si>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</si>
  <si>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</si>
  <si>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</si>
  <si>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</si>
  <si>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</si>
  <si>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</si>
  <si>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</si>
  <si>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</si>
  <si>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</si>
  <si>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</si>
  <si>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</si>
  <si>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</si>
  <si>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</si>
  <si>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</si>
  <si>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</si>
  <si>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</si>
  <si>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</si>
  <si>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</si>
  <si>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</si>
  <si>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</si>
  <si>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</si>
  <si>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</si>
  <si>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</si>
  <si>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</si>
  <si>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</si>
  <si>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</si>
  <si>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</si>
  <si>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</si>
  <si>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</si>
  <si>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</si>
  <si>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</si>
  <si>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</si>
  <si>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</si>
  <si>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</si>
  <si>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</si>
  <si>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</si>
  <si>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</si>
  <si>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</si>
  <si>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</si>
  <si>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</si>
  <si>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</si>
  <si>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</si>
  <si>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</si>
  <si>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</si>
  <si>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</si>
  <si>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</si>
  <si>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</si>
  <si>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</si>
  <si>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</si>
  <si>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</si>
  <si>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</si>
  <si>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</si>
  <si>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</si>
  <si>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</si>
  <si>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</si>
  <si>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</si>
  <si>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</si>
  <si>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</si>
  <si>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</si>
  <si>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</si>
  <si>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</si>
  <si>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</si>
  <si>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</si>
  <si>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</si>
  <si>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</si>
  <si>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</si>
  <si>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</si>
  <si>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</si>
  <si>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</si>
  <si>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</si>
  <si>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</si>
  <si>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</si>
  <si>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</si>
  <si>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</si>
  <si>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</si>
  <si>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</si>
  <si>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</si>
  <si>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</si>
  <si>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</si>
  <si>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</si>
  <si>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</si>
  <si>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</si>
  <si>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</si>
  <si>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</si>
  <si>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</si>
  <si>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</si>
  <si>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</si>
  <si>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</si>
  <si>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</si>
  <si>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</si>
  <si>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</si>
  <si>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</si>
  <si>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</si>
  <si>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</si>
  <si>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</si>
  <si>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</si>
  <si>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</si>
  <si>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</si>
  <si>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</si>
  <si>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</si>
  <si>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</si>
  <si>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</si>
  <si>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</si>
  <si>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</si>
  <si>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</si>
  <si>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</si>
  <si>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</si>
  <si>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</si>
  <si>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</si>
  <si>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</si>
  <si>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</si>
  <si>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</si>
  <si>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</si>
  <si>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</si>
  <si>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</si>
  <si>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</si>
  <si>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</si>
  <si>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</si>
  <si>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</si>
  <si>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</si>
  <si>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</si>
  <si>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</si>
  <si>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</si>
  <si>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</si>
  <si>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</si>
  <si>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</si>
  <si>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</si>
  <si>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</si>
  <si>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</si>
  <si>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</si>
  <si>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</si>
  <si>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</si>
  <si>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</si>
  <si>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</si>
  <si>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</si>
  <si>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</si>
  <si>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</si>
  <si>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</si>
  <si>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</si>
  <si>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</si>
  <si>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</si>
  <si>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</si>
  <si>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</si>
  <si>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</si>
  <si>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</si>
  <si>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</si>
  <si>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</si>
  <si>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</si>
  <si>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</si>
  <si>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</si>
  <si>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</si>
  <si>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</si>
  <si>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</si>
  <si>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</si>
  <si>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</si>
  <si>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</si>
  <si>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</si>
  <si>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</si>
  <si>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</si>
  <si>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</si>
  <si>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</si>
  <si>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</si>
  <si>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</si>
  <si>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</si>
  <si>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</si>
  <si>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</si>
  <si>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</si>
  <si>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</si>
  <si>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</si>
  <si>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</si>
  <si>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</si>
  <si>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</si>
  <si>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</si>
  <si>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</si>
  <si>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</si>
  <si>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</si>
  <si>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</si>
  <si>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</si>
  <si>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</si>
  <si>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</si>
  <si>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</si>
  <si>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</si>
  <si>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</si>
  <si>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</si>
  <si>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</si>
  <si>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</si>
  <si>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</si>
  <si>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</si>
  <si>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</si>
  <si>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</si>
  <si>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</si>
  <si>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</si>
  <si>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</si>
  <si>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</si>
  <si>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</si>
  <si>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</si>
  <si>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</si>
  <si>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</si>
  <si>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</si>
  <si>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</si>
  <si>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</si>
  <si>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</si>
  <si>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</si>
  <si>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</si>
  <si>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</si>
  <si>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</si>
  <si>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</si>
  <si>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</si>
  <si>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</si>
  <si>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</si>
  <si>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</si>
  <si>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</si>
  <si>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</si>
  <si>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</si>
  <si>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</si>
  <si>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</si>
  <si>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</si>
  <si>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</si>
  <si>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</si>
  <si>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</si>
  <si>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</si>
  <si>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</si>
  <si>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</si>
  <si>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</si>
  <si>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</si>
  <si>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</si>
  <si>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</si>
  <si>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</si>
  <si>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</si>
  <si>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</si>
  <si>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</si>
  <si>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</si>
  <si>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</si>
  <si>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</si>
  <si>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</si>
  <si>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</si>
  <si>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</si>
  <si>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</si>
  <si>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</si>
  <si>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</si>
  <si>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</si>
  <si>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</si>
  <si>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</si>
  <si>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</si>
  <si>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</si>
  <si>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</si>
  <si>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</si>
  <si>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</si>
  <si>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</si>
  <si>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</si>
  <si>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</si>
  <si>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</si>
  <si>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</si>
  <si>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</si>
  <si>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</si>
  <si>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</si>
  <si>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</si>
  <si>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</si>
  <si>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</si>
  <si>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</si>
  <si>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</si>
  <si>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</si>
  <si>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</si>
  <si>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</si>
  <si>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</si>
  <si>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</si>
  <si>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</si>
  <si>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</si>
  <si>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</si>
  <si>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</si>
  <si>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</si>
  <si>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</si>
  <si>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</si>
  <si>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</si>
  <si>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</si>
  <si>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</si>
  <si>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</si>
  <si>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</si>
  <si>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</si>
  <si>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</si>
  <si>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</si>
  <si>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</si>
  <si>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</si>
  <si>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</si>
  <si>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</si>
  <si>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</si>
  <si>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</si>
  <si>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</si>
  <si>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</si>
  <si>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</si>
  <si>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</si>
  <si>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</si>
  <si>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</si>
  <si>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</si>
  <si>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</si>
  <si>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</si>
  <si>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</si>
  <si>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</si>
  <si>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</si>
  <si>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</si>
  <si>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</si>
  <si>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</si>
  <si>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</si>
  <si>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</si>
  <si>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</si>
  <si>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</si>
  <si>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</si>
  <si>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</si>
  <si>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</si>
  <si>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</si>
  <si>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</si>
  <si>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</si>
  <si>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</si>
  <si>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</si>
  <si>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</si>
  <si>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</si>
  <si>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</si>
  <si>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</si>
  <si>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</si>
  <si>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</si>
  <si>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</si>
  <si>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</si>
  <si>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</si>
  <si>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</si>
  <si>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</si>
  <si>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</si>
  <si>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</si>
  <si>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</si>
  <si>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</si>
  <si>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</si>
  <si>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</si>
  <si>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</si>
  <si>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</si>
  <si>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</si>
  <si>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</si>
  <si>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</si>
  <si>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</si>
  <si>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</si>
  <si>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</si>
  <si>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</si>
  <si>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</si>
  <si>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</si>
  <si>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</si>
  <si>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</si>
  <si>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</si>
  <si>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</si>
  <si>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</si>
  <si>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</si>
  <si>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</si>
  <si>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</si>
  <si>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</si>
  <si>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</si>
  <si>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</si>
  <si>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</si>
  <si>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</si>
  <si>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</si>
  <si>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</si>
  <si>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</si>
  <si>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</si>
  <si>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</si>
  <si>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</si>
  <si>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</si>
  <si>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</si>
  <si>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</si>
  <si>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</si>
  <si>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</si>
  <si>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</si>
  <si>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</si>
  <si>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</si>
  <si>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</si>
  <si>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</si>
  <si>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</si>
  <si>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</si>
  <si>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</si>
  <si>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</si>
  <si>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</si>
  <si>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</si>
  <si>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</si>
  <si>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</si>
  <si>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</si>
  <si>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</si>
  <si>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</si>
  <si>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</si>
  <si>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</si>
  <si>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</si>
  <si>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</si>
  <si>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</si>
  <si>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</si>
  <si>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</si>
  <si>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</si>
  <si>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</si>
  <si>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</si>
  <si>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</si>
  <si>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</si>
  <si>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</si>
  <si>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</si>
  <si>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</si>
  <si>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</si>
  <si>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</si>
  <si>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</si>
  <si>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</si>
  <si>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</si>
  <si>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</si>
  <si>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</si>
  <si>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</si>
  <si>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</si>
  <si>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</si>
  <si>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</si>
  <si>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</si>
  <si>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</si>
  <si>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</si>
  <si>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</si>
  <si>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</si>
  <si>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</si>
  <si>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</si>
  <si>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</si>
  <si>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</si>
  <si>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</si>
  <si>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</si>
  <si>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</si>
  <si>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</si>
  <si>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</si>
  <si>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</si>
  <si>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</si>
  <si>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</si>
  <si>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</si>
  <si>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</si>
  <si>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</si>
  <si>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</si>
  <si>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</si>
  <si>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</si>
  <si>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</si>
  <si>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</si>
  <si>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</si>
  <si>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</si>
  <si>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</si>
  <si>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</si>
  <si>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</si>
  <si>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</si>
  <si>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</si>
  <si>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</si>
  <si>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</si>
  <si>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</si>
  <si>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</si>
  <si>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</si>
  <si>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</si>
  <si>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</si>
  <si>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</si>
  <si>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</si>
  <si>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</si>
  <si>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</si>
  <si>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</si>
  <si>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</si>
  <si>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</si>
  <si>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</si>
  <si>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</si>
  <si>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</si>
  <si>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</si>
  <si>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</si>
  <si>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</si>
  <si>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</si>
  <si>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</si>
  <si>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</si>
  <si>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</si>
  <si>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</si>
  <si>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</si>
  <si>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</si>
  <si>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</si>
  <si>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</si>
  <si>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</si>
  <si>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</si>
  <si>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</si>
  <si>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</si>
  <si>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</si>
  <si>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</si>
  <si>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</si>
  <si>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</si>
  <si>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</si>
  <si>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</si>
  <si>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</si>
  <si>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</si>
  <si>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</si>
  <si>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</si>
  <si>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</si>
  <si>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</si>
  <si>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</si>
  <si>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</si>
  <si>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</si>
  <si>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</si>
  <si>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</si>
  <si>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</si>
  <si>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</si>
  <si>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</si>
  <si>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</si>
  <si>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</si>
  <si>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</si>
  <si>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</si>
  <si>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</si>
  <si>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</si>
  <si>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</si>
  <si>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</si>
  <si>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</si>
  <si>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</si>
  <si>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</si>
  <si>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</si>
  <si>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</si>
  <si>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</si>
  <si>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</si>
  <si>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</si>
  <si>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</si>
  <si>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</si>
  <si>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</si>
  <si>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</si>
  <si>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</si>
  <si>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</si>
  <si>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</si>
  <si>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</si>
  <si>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</si>
  <si>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</si>
  <si>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</si>
  <si>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</si>
  <si>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</si>
  <si>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</si>
  <si>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</si>
  <si>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</si>
  <si>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</si>
  <si>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</si>
  <si>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</si>
  <si>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</si>
  <si>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</si>
  <si>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</si>
  <si>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</si>
  <si>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</si>
  <si>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</si>
  <si>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</si>
  <si>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</si>
  <si>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</si>
  <si>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</si>
  <si>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</si>
  <si>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</si>
  <si>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</si>
  <si>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</si>
  <si>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</si>
  <si>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</si>
  <si>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</si>
  <si>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</si>
  <si>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</si>
  <si>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</si>
  <si>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</si>
  <si>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</si>
  <si>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</si>
  <si>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</si>
  <si>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</si>
  <si>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</si>
  <si>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</si>
  <si>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</si>
  <si>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</si>
  <si>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</si>
  <si>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</si>
  <si>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</si>
  <si>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</si>
  <si>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</si>
  <si>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</si>
  <si>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</si>
  <si>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</si>
  <si>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</si>
  <si>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</si>
  <si>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</si>
  <si>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</si>
  <si>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</si>
  <si>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</si>
  <si>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</si>
  <si>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</si>
  <si>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</si>
  <si>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</si>
  <si>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</si>
  <si>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</si>
  <si>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</si>
  <si>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</si>
  <si>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</si>
  <si>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</si>
  <si>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</si>
  <si>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</si>
  <si>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</si>
  <si>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</si>
  <si>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</si>
  <si>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</si>
  <si>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</si>
  <si>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</si>
  <si>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</si>
  <si>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</si>
  <si>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</si>
  <si>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</si>
  <si>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</si>
  <si>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</si>
  <si>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</si>
  <si>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</si>
  <si>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</si>
  <si>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</si>
  <si>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</si>
  <si>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</si>
  <si>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</si>
  <si>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</si>
  <si>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</si>
  <si>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</si>
  <si>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</si>
  <si>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</si>
  <si>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</si>
  <si>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</si>
  <si>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</si>
  <si>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</si>
  <si>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</si>
  <si>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</si>
  <si>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</si>
  <si>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</si>
  <si>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</si>
  <si>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</si>
  <si>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</si>
  <si>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</si>
  <si>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</si>
  <si>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</si>
  <si>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</si>
  <si>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</si>
  <si>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</si>
  <si>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</si>
  <si>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</si>
  <si>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</si>
  <si>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</si>
  <si>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</si>
  <si>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</si>
  <si>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</si>
  <si>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</si>
  <si>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</si>
  <si>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</si>
  <si>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</si>
  <si>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</si>
  <si>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</si>
  <si>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</si>
  <si>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</si>
  <si>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</si>
  <si>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</si>
  <si>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</si>
  <si>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</si>
  <si>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</si>
  <si>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</si>
  <si>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</si>
  <si>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</si>
  <si>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</si>
  <si>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</si>
  <si>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</si>
  <si>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</si>
  <si>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</si>
  <si>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</si>
  <si>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</si>
  <si>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</si>
  <si>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</si>
  <si>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</si>
  <si>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</si>
  <si>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</si>
  <si>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</si>
  <si>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</si>
  <si>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</si>
  <si>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</si>
  <si>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</si>
  <si>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</si>
  <si>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</si>
  <si>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</si>
  <si>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</si>
  <si>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</si>
  <si>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</si>
  <si>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</si>
  <si>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</si>
  <si>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</si>
  <si>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</si>
  <si>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</si>
  <si>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</si>
  <si>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</si>
  <si>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</si>
  <si>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</si>
  <si>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</si>
  <si>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</si>
  <si>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</si>
  <si>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</si>
  <si>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</si>
  <si>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</si>
  <si>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</si>
  <si>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</si>
  <si>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</si>
  <si>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</si>
  <si>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</si>
  <si>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</si>
  <si>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</si>
  <si>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</si>
  <si>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</si>
  <si>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</si>
  <si>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</si>
  <si>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</si>
  <si>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</si>
  <si>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</si>
  <si>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</si>
  <si>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</si>
  <si>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</si>
  <si>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</si>
  <si>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</si>
  <si>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</si>
  <si>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</si>
  <si>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</si>
  <si>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</si>
  <si>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</si>
  <si>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</si>
  <si>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</si>
  <si>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</si>
  <si>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</si>
  <si>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</si>
  <si>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</si>
  <si>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</si>
  <si>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</si>
  <si>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</si>
  <si>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</si>
  <si>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</si>
  <si>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</si>
  <si>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</si>
  <si>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</si>
  <si>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</si>
  <si>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</si>
  <si>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</si>
  <si>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</si>
  <si>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</si>
  <si>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</si>
  <si>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</si>
  <si>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</si>
  <si>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</si>
  <si>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</si>
  <si>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</si>
  <si>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</si>
  <si>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</si>
  <si>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</si>
  <si>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</si>
  <si>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</si>
  <si>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</si>
  <si>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</si>
  <si>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</si>
  <si>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</si>
  <si>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</si>
  <si>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</si>
  <si>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</si>
  <si>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</si>
  <si>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</si>
  <si>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</si>
  <si>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</si>
  <si>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</si>
  <si>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</si>
  <si>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</si>
  <si>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</si>
  <si>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</si>
  <si>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</si>
  <si>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</si>
  <si>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</si>
  <si>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</si>
  <si>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</si>
  <si>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</si>
  <si>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</si>
  <si>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</si>
  <si>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</si>
  <si>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</si>
  <si>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</si>
  <si>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</si>
  <si>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</si>
  <si>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</si>
  <si>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</si>
  <si>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</si>
  <si>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</si>
  <si>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</si>
  <si>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</si>
  <si>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</si>
  <si>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</si>
  <si>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</si>
  <si>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</si>
  <si>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</si>
  <si>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</si>
  <si>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</si>
  <si>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</si>
  <si>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</si>
  <si>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</si>
  <si>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</si>
  <si>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</si>
  <si>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</si>
  <si>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</si>
  <si>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</si>
  <si>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</si>
  <si>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</si>
  <si>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</si>
  <si>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</si>
  <si>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</si>
  <si>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</si>
  <si>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</si>
  <si>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</si>
  <si>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</si>
  <si>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</si>
  <si>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</si>
  <si>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</si>
  <si>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</si>
  <si>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</si>
  <si>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</si>
  <si>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</si>
  <si>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</si>
  <si>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</si>
  <si>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</si>
  <si>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</si>
  <si>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</si>
  <si>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</si>
  <si>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</si>
  <si>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</si>
  <si>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</si>
  <si>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</si>
  <si>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</si>
  <si>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</si>
  <si>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</si>
  <si>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</si>
  <si>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</si>
  <si>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</si>
  <si>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</si>
  <si>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</si>
  <si>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</si>
  <si>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</si>
  <si>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</si>
  <si>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</si>
  <si>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</si>
  <si>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</si>
  <si>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</si>
  <si>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</si>
  <si>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</si>
  <si>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</si>
  <si>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</si>
  <si>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</si>
  <si>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</si>
  <si>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</si>
  <si>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</si>
  <si>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</si>
  <si>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</si>
  <si>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</si>
  <si>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</si>
  <si>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</si>
  <si>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</si>
  <si>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</si>
  <si>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</si>
  <si>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</si>
  <si>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</si>
  <si>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</si>
  <si>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</si>
  <si>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</si>
  <si>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</si>
  <si>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</si>
  <si>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</si>
  <si>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</si>
  <si>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</si>
  <si>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</si>
  <si>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</si>
  <si>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</si>
  <si>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</si>
  <si>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</si>
  <si>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</si>
  <si>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</si>
  <si>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</si>
  <si>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</si>
  <si>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</si>
  <si>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</si>
  <si>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</si>
  <si>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</si>
  <si>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</si>
  <si>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</si>
  <si>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</si>
  <si>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</si>
  <si>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</si>
  <si>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</si>
  <si>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</si>
  <si>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</si>
  <si>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</si>
  <si>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</si>
  <si>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</si>
  <si>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</si>
  <si>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</si>
  <si>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</si>
  <si>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</si>
  <si>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</si>
  <si>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</si>
  <si>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</si>
  <si>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</si>
  <si>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</si>
  <si>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</si>
  <si>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</si>
  <si>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</si>
  <si>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</si>
  <si>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</si>
  <si>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</si>
  <si>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</si>
  <si>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</si>
  <si>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</si>
  <si>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</si>
  <si>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</si>
  <si>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</si>
  <si>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</si>
  <si>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</si>
  <si>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</si>
  <si>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</si>
  <si>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</si>
  <si>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</si>
  <si>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</si>
  <si>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</si>
  <si>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</si>
  <si>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</si>
  <si>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</si>
  <si>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</si>
  <si>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</si>
  <si>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</si>
  <si>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</si>
  <si>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</si>
  <si>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</si>
  <si>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</si>
  <si>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</si>
  <si>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</si>
  <si>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</si>
  <si>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</si>
  <si>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</si>
  <si>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</si>
  <si>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</si>
  <si>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</si>
  <si>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</si>
  <si>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</si>
  <si>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</si>
  <si>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</si>
  <si>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</si>
  <si>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</si>
  <si>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</si>
  <si>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</si>
  <si>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</si>
  <si>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</si>
  <si>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</si>
  <si>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</si>
  <si>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</si>
  <si>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</si>
  <si>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</si>
  <si>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</si>
  <si>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</si>
  <si>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</si>
  <si>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</si>
  <si>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</si>
  <si>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</si>
  <si>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</si>
  <si>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</si>
  <si>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</si>
  <si>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</si>
  <si>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</si>
  <si>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</si>
  <si>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</si>
  <si>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</si>
  <si>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</si>
  <si>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</si>
  <si>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</si>
  <si>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</si>
  <si>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</si>
  <si>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</si>
  <si>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</si>
  <si>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</si>
  <si>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</si>
  <si>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</si>
  <si>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</si>
  <si>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</si>
  <si>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</si>
  <si>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</si>
  <si>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</si>
  <si>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</si>
  <si>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</si>
  <si>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</si>
  <si>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</si>
  <si>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</si>
  <si>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</si>
  <si>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</si>
  <si>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</si>
  <si>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</si>
  <si>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</si>
  <si>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</si>
  <si>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</si>
  <si>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</si>
  <si>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</si>
  <si>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</si>
  <si>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</si>
  <si>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</si>
  <si>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</si>
  <si>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</si>
  <si>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</si>
  <si>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</si>
  <si>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</si>
  <si>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</si>
  <si>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</si>
  <si>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</si>
  <si>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</si>
  <si>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</si>
  <si>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</si>
  <si>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</si>
  <si>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</si>
  <si>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</si>
  <si>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</si>
  <si>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</si>
  <si>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</si>
  <si>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</si>
  <si>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</si>
  <si>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</si>
  <si>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</si>
  <si>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</si>
  <si>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</si>
  <si>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</si>
  <si>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</si>
  <si>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</si>
  <si>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</si>
  <si>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</si>
  <si>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</si>
  <si>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</si>
  <si>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</si>
  <si>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</si>
  <si>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</si>
  <si>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</si>
  <si>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</si>
  <si>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</si>
  <si>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</si>
  <si>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</si>
  <si>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</si>
  <si>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</si>
  <si>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</si>
  <si>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</si>
  <si>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</si>
  <si>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</si>
  <si>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</si>
  <si>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</si>
  <si>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</si>
  <si>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</si>
  <si>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</si>
  <si>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</si>
  <si>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</si>
  <si>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</si>
  <si>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</si>
  <si>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</si>
  <si>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</si>
  <si>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</si>
  <si>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</si>
  <si>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</si>
  <si>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</si>
  <si>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</si>
  <si>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</si>
  <si>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</si>
  <si>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</si>
  <si>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</si>
  <si>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</si>
  <si>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</si>
  <si>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</si>
  <si>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</si>
  <si>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</si>
  <si>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</si>
  <si>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</si>
  <si>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</si>
  <si>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</si>
  <si>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</si>
  <si>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</si>
  <si>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</si>
  <si>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</si>
  <si>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</si>
  <si>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</si>
  <si>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</si>
  <si>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</si>
  <si>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</si>
  <si>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</si>
  <si>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</si>
  <si>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</si>
  <si>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</si>
  <si>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</si>
  <si>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</si>
  <si>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</si>
  <si>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</si>
  <si>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</si>
  <si>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</si>
  <si>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</si>
  <si>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</si>
  <si>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</si>
  <si>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</si>
  <si>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</si>
  <si>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</si>
  <si>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</si>
  <si>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</si>
  <si>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</si>
  <si>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</si>
  <si>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</si>
  <si>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</si>
  <si>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</si>
  <si>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</si>
  <si>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</si>
  <si>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</si>
  <si>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</si>
  <si>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</si>
  <si>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</si>
  <si>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</si>
  <si>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</si>
  <si>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</si>
  <si>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</si>
  <si>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</si>
  <si>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</si>
  <si>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</si>
  <si>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</si>
  <si>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</si>
  <si>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</si>
  <si>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</si>
  <si>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</si>
  <si>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</si>
  <si>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</si>
  <si>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</si>
  <si>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</si>
  <si>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</si>
  <si>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</si>
  <si>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</si>
  <si>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</si>
  <si>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</si>
  <si>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</si>
  <si>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</si>
  <si>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</si>
  <si>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</si>
  <si>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</si>
  <si>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</si>
  <si>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</si>
  <si>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</si>
  <si>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</si>
  <si>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</si>
  <si>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</si>
  <si>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</si>
  <si>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</si>
  <si>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</si>
  <si>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</si>
  <si>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</si>
  <si>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</si>
  <si>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</si>
  <si>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</si>
  <si>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</si>
  <si>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</si>
  <si>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</si>
  <si>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</si>
  <si>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</si>
  <si>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</si>
  <si>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</si>
  <si>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</si>
  <si>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</si>
  <si>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</si>
  <si>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</si>
  <si>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</si>
  <si>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</si>
  <si>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</si>
  <si>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</si>
  <si>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</si>
  <si>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</si>
  <si>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</si>
  <si>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</si>
  <si>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</si>
  <si>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</si>
  <si>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</si>
  <si>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</si>
  <si>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</si>
  <si>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</si>
  <si>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</si>
  <si>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</si>
  <si>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</si>
  <si>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</si>
  <si>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</si>
  <si>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</si>
  <si>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</si>
  <si>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</si>
  <si>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</si>
  <si>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</si>
  <si>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</si>
  <si>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</si>
  <si>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</si>
  <si>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</si>
  <si>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</si>
  <si>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</si>
  <si>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</si>
  <si>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</si>
  <si>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</si>
  <si>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</si>
  <si>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</si>
  <si>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</si>
  <si>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</si>
  <si>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</si>
  <si>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</si>
  <si>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</si>
  <si>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</si>
  <si>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</si>
  <si>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</si>
  <si>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</si>
  <si>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</si>
  <si>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</si>
  <si>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</si>
  <si>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</si>
  <si>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</si>
  <si>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</si>
  <si>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</si>
  <si>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</si>
  <si>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</si>
  <si>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</si>
  <si>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</si>
  <si>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</si>
  <si>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</si>
  <si>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</si>
  <si>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</si>
  <si>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</si>
  <si>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</si>
  <si>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</si>
  <si>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</si>
  <si>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</si>
  <si>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</si>
  <si>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</si>
  <si>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</si>
  <si>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</si>
  <si>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</si>
  <si>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</si>
  <si>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</si>
  <si>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</si>
  <si>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</si>
  <si>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</si>
  <si>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</si>
  <si>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</si>
  <si>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</si>
  <si>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</si>
  <si>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</si>
  <si>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</si>
  <si>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</si>
  <si>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</si>
  <si>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</si>
  <si>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</si>
  <si>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</si>
  <si>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</si>
  <si>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</si>
  <si>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</si>
  <si>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</si>
  <si>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</si>
  <si>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</si>
  <si>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</si>
  <si>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</si>
  <si>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</si>
  <si>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</si>
  <si>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</si>
  <si>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</si>
  <si>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</si>
  <si>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</si>
  <si>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</si>
  <si>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</si>
  <si>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</si>
  <si>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</si>
  <si>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</si>
  <si>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</si>
  <si>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</si>
  <si>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</si>
  <si>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</si>
  <si>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</si>
  <si>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</si>
  <si>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</si>
  <si>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</si>
  <si>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</si>
  <si>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</si>
  <si>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</si>
  <si>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</si>
  <si>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</si>
  <si>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</si>
  <si>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</si>
  <si>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</si>
  <si>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</si>
  <si>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</si>
  <si>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</si>
  <si>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</si>
  <si>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</si>
  <si>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</si>
  <si>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</si>
  <si>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</si>
  <si>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</si>
  <si>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</si>
  <si>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</si>
  <si>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</si>
  <si>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</si>
  <si>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</si>
  <si>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</si>
  <si>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</si>
  <si>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</si>
  <si>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</si>
  <si>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</si>
  <si>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</si>
  <si>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</si>
  <si>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</si>
  <si>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</si>
  <si>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</si>
  <si>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</si>
  <si>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</si>
  <si>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</si>
  <si>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</si>
  <si>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</si>
  <si>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</si>
  <si>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</si>
  <si>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</si>
  <si>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</si>
  <si>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</si>
  <si>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</si>
  <si>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</si>
  <si>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</si>
  <si>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</si>
  <si>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</si>
  <si>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</si>
  <si>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</si>
  <si>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</si>
  <si>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</si>
  <si>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</si>
  <si>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</si>
  <si>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</si>
  <si>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</si>
  <si>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</si>
  <si>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</si>
  <si>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</si>
  <si>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</si>
  <si>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</si>
  <si>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</si>
  <si>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</si>
  <si>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</si>
  <si>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</si>
  <si>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</si>
  <si>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</si>
  <si>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</si>
  <si>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</si>
  <si>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</si>
  <si>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</si>
  <si>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</si>
  <si>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</si>
  <si>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</si>
  <si>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</si>
  <si>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</si>
  <si>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</si>
  <si>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</si>
  <si>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</si>
  <si>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</si>
  <si>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</si>
  <si>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</si>
  <si>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</si>
  <si>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</si>
  <si>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</si>
  <si>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</si>
  <si>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</si>
  <si>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</si>
  <si>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</si>
  <si>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</si>
  <si>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</si>
  <si>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</si>
  <si>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</si>
  <si>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</si>
  <si>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</si>
  <si>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</si>
  <si>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</si>
  <si>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</si>
  <si>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</si>
  <si>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</si>
  <si>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</si>
  <si>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</si>
  <si>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</si>
  <si>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</si>
  <si>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</si>
  <si>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</si>
  <si>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</si>
  <si>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</si>
  <si>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</si>
  <si>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</si>
  <si>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</si>
  <si>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</si>
  <si>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</si>
  <si>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</si>
  <si>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</si>
  <si>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</si>
  <si>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</si>
  <si>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</si>
  <si>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</si>
  <si>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</si>
  <si>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</si>
  <si>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</si>
  <si>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</si>
  <si>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</si>
  <si>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</si>
  <si>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</si>
  <si>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</si>
  <si>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</si>
  <si>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</si>
  <si>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</si>
  <si>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</si>
  <si>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</si>
  <si>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</si>
  <si>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</si>
  <si>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</si>
  <si>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</si>
  <si>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</si>
  <si>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</si>
  <si>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</si>
  <si>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</si>
  <si>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</si>
  <si>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</si>
  <si>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</si>
  <si>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</si>
  <si>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</si>
  <si>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</si>
  <si>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</si>
  <si>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</si>
  <si>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</si>
  <si>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</si>
  <si>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</si>
  <si>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</si>
  <si>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</si>
  <si>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</si>
  <si>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</si>
  <si>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</si>
  <si>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</si>
  <si>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</si>
  <si>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</si>
  <si>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</si>
  <si>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</si>
  <si>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</si>
  <si>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</si>
  <si>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</si>
  <si>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</si>
  <si>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</si>
  <si>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</si>
  <si>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</si>
  <si>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</si>
  <si>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</si>
  <si>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</si>
  <si>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</si>
  <si>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</si>
  <si>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</si>
  <si>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</si>
  <si>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</si>
  <si>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</si>
  <si>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</si>
  <si>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</si>
  <si>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</si>
  <si>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</si>
  <si>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</si>
  <si>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</si>
  <si>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</si>
  <si>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</si>
  <si>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</si>
  <si>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</si>
  <si>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</si>
  <si>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</si>
  <si>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</si>
  <si>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</si>
  <si>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</si>
  <si>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</si>
  <si>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</si>
  <si>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</si>
  <si>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</si>
  <si>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</si>
  <si>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</si>
  <si>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</si>
  <si>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</si>
  <si>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</si>
  <si>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</si>
  <si>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</si>
  <si>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</si>
  <si>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</si>
  <si>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</si>
  <si>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</si>
  <si>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</si>
  <si>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</si>
  <si>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</si>
  <si>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</si>
  <si>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</si>
  <si>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</si>
  <si>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</si>
  <si>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</si>
  <si>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</si>
  <si>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</si>
  <si>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</si>
  <si>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</si>
  <si>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</si>
  <si>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</si>
  <si>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</si>
  <si>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</si>
  <si>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</si>
  <si>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</si>
  <si>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</si>
  <si>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</si>
  <si>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</si>
  <si>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</si>
  <si>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</si>
  <si>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</si>
  <si>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</si>
  <si>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</si>
  <si>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</si>
  <si>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</si>
  <si>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</si>
  <si>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</si>
  <si>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</si>
  <si>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</si>
  <si>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</si>
  <si>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</si>
  <si>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</si>
  <si>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</si>
  <si>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</si>
  <si>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</si>
  <si>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</si>
  <si>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</si>
  <si>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</si>
  <si>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</si>
  <si>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</si>
  <si>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</si>
  <si>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</si>
  <si>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</si>
  <si>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</si>
  <si>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</si>
  <si>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</si>
  <si>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</si>
  <si>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</si>
  <si>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</si>
  <si>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</si>
  <si>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</si>
  <si>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</si>
  <si>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</si>
  <si>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</si>
  <si>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</si>
  <si>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</si>
  <si>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</si>
  <si>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</si>
  <si>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</si>
  <si>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</si>
  <si>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</si>
  <si>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</si>
  <si>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</si>
  <si>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</si>
  <si>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</si>
  <si>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</si>
  <si>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</si>
  <si>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</si>
  <si>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</si>
  <si>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</si>
  <si>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</si>
  <si>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</si>
  <si>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</si>
  <si>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</si>
  <si>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</si>
  <si>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</si>
  <si>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</si>
  <si>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</si>
  <si>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</si>
  <si>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</si>
  <si>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</si>
  <si>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</si>
  <si>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</si>
  <si>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</si>
  <si>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</si>
  <si>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</si>
  <si>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</si>
  <si>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</si>
  <si>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</si>
  <si>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</si>
  <si>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</si>
  <si>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</si>
  <si>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</si>
  <si>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</si>
  <si>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</si>
  <si>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</si>
  <si>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</si>
  <si>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</si>
  <si>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</si>
  <si>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</si>
  <si>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</si>
  <si>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</si>
  <si>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</si>
  <si>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</si>
  <si>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</si>
  <si>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</si>
  <si>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</si>
  <si>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</si>
  <si>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</si>
  <si>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</si>
  <si>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</si>
  <si>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</si>
  <si>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</si>
  <si>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</si>
  <si>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</si>
  <si>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</si>
  <si>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</si>
  <si>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</si>
  <si>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</si>
  <si>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</si>
  <si>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</si>
  <si>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</si>
  <si>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</si>
  <si>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</si>
  <si>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</si>
  <si>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</si>
  <si>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</si>
  <si>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</si>
  <si>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</si>
  <si>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</si>
  <si>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</si>
  <si>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</si>
  <si>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</si>
  <si>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</si>
  <si>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</si>
  <si>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</si>
  <si>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</si>
  <si>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</si>
  <si>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</si>
  <si>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</si>
  <si>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</si>
  <si>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</si>
  <si>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</si>
  <si>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</si>
  <si>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</si>
  <si>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</si>
  <si>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</si>
  <si>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</si>
  <si>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</si>
  <si>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</si>
  <si>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</si>
  <si>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</si>
  <si>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</si>
  <si>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</si>
  <si>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</si>
  <si>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</si>
  <si>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</si>
  <si>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</si>
  <si>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</si>
  <si>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</si>
  <si>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</si>
  <si>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</si>
  <si>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</si>
  <si>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</si>
  <si>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</si>
  <si>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</si>
  <si>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</si>
  <si>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</si>
  <si>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</si>
  <si>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</si>
  <si>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</si>
  <si>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</si>
  <si>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</si>
  <si>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</si>
  <si>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</si>
  <si>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</si>
  <si>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</si>
  <si>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</si>
  <si>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</si>
  <si>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</si>
  <si>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</si>
  <si>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</si>
  <si>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</si>
  <si>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</si>
  <si>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</si>
  <si>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</si>
  <si>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</si>
  <si>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</si>
  <si>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</si>
  <si>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</si>
  <si>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</si>
  <si>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</si>
  <si>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</si>
  <si>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</si>
  <si>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</si>
  <si>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</si>
  <si>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</si>
  <si>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</si>
  <si>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</si>
  <si>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</si>
  <si>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</si>
  <si>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</si>
  <si>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</si>
  <si>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</si>
  <si>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</si>
  <si>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</si>
  <si>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</si>
  <si>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</si>
  <si>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</si>
  <si>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</si>
  <si>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</si>
  <si>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</si>
  <si>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</si>
  <si>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</si>
  <si>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</si>
  <si>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</si>
  <si>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</si>
  <si>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</si>
  <si>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</si>
  <si>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</si>
  <si>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</si>
  <si>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</si>
  <si>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</si>
  <si>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</si>
  <si>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</si>
  <si>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</si>
  <si>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</si>
  <si>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</si>
  <si>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</si>
  <si>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</si>
  <si>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</si>
  <si>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</si>
  <si>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</si>
  <si>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</si>
  <si>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</si>
  <si>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</si>
  <si>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</si>
  <si>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</si>
  <si>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</si>
  <si>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</si>
  <si>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</si>
  <si>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</si>
  <si>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</si>
  <si>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</si>
  <si>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</si>
  <si>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</si>
  <si>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</si>
  <si>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</si>
  <si>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</si>
  <si>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</si>
  <si>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</si>
  <si>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</si>
  <si>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</si>
  <si>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</si>
  <si>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</si>
  <si>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</si>
  <si>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</si>
  <si>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</si>
  <si>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</si>
  <si>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</si>
  <si>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</si>
  <si>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</si>
  <si>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</si>
  <si>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</si>
  <si>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</si>
  <si>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</si>
  <si>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</si>
  <si>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</si>
  <si>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</si>
  <si>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</si>
  <si>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</si>
  <si>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</si>
  <si>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</si>
  <si>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</si>
  <si>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</si>
  <si>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</si>
  <si>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</si>
  <si>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</si>
  <si>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</si>
  <si>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</si>
  <si>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</si>
  <si>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</si>
  <si>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</si>
  <si>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</si>
  <si>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</si>
  <si>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</si>
  <si>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</si>
  <si>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</si>
  <si>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</si>
  <si>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</si>
  <si>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</si>
  <si>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</si>
  <si>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</si>
  <si>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</si>
  <si>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</si>
  <si>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</si>
  <si>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</si>
  <si>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</si>
  <si>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</si>
  <si>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</si>
  <si>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</si>
  <si>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</si>
  <si>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</si>
  <si>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</si>
  <si>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</si>
  <si>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</si>
  <si>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</si>
  <si>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</si>
  <si>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</si>
  <si>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</si>
  <si>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</si>
  <si>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</si>
  <si>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</si>
  <si>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</si>
  <si>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</si>
  <si>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</si>
  <si>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</si>
  <si>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</si>
  <si>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</si>
  <si>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</si>
  <si>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</si>
  <si>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</si>
  <si>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</si>
  <si>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</si>
  <si>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</si>
  <si>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</si>
  <si>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</si>
  <si>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</si>
  <si>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</si>
  <si>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</si>
  <si>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</si>
  <si>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</si>
  <si>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</si>
  <si>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</si>
  <si>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</si>
  <si>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</si>
  <si>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</si>
  <si>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</si>
  <si>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</si>
  <si>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</si>
  <si>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</si>
  <si>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</si>
  <si>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</si>
  <si>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</si>
  <si>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</si>
  <si>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</si>
  <si>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</si>
  <si>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</si>
  <si>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</si>
  <si>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</si>
  <si>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</si>
  <si>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</si>
  <si>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</si>
  <si>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</si>
  <si>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</si>
  <si>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</si>
  <si>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</si>
  <si>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</si>
  <si>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</si>
  <si>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</si>
  <si>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</si>
  <si>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</si>
  <si>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</si>
  <si>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</si>
  <si>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</si>
  <si>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</si>
  <si>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</si>
  <si>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</si>
  <si>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</si>
  <si>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</si>
  <si>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</si>
  <si>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</si>
  <si>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</si>
  <si>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</si>
  <si>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</si>
  <si>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</si>
  <si>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</si>
  <si>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</si>
  <si>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</si>
  <si>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</si>
  <si>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</si>
  <si>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</si>
  <si>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</si>
  <si>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</si>
  <si>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</si>
  <si>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</si>
  <si>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</si>
  <si>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</si>
  <si>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</si>
  <si>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</si>
  <si>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</si>
  <si>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</si>
  <si>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</si>
  <si>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</si>
  <si>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</si>
  <si>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</si>
  <si>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</si>
  <si>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</si>
  <si>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</si>
  <si>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</si>
  <si>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</si>
  <si>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</si>
  <si>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</si>
  <si>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</si>
  <si>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</si>
  <si>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</si>
  <si>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</si>
  <si>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</si>
  <si>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</si>
  <si>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</si>
  <si>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</si>
  <si>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</si>
  <si>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</si>
  <si>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</si>
  <si>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</si>
  <si>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</si>
  <si>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</si>
  <si>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</si>
  <si>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</si>
  <si>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</si>
  <si>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</si>
  <si>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</si>
  <si>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</si>
  <si>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</si>
  <si>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</si>
  <si>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</si>
  <si>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</si>
  <si>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</si>
  <si>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</si>
  <si>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</si>
  <si>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</si>
  <si>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</si>
  <si>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</si>
  <si>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</si>
  <si>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</si>
  <si>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</si>
  <si>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</si>
  <si>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</si>
  <si>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</si>
  <si>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</si>
  <si>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</si>
  <si>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</si>
  <si>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</si>
  <si>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</si>
  <si>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</si>
  <si>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</si>
  <si>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</si>
  <si>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</si>
  <si>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</si>
  <si>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</si>
  <si>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</si>
  <si>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</si>
  <si>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</si>
  <si>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</si>
  <si>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</si>
  <si>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</si>
  <si>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</si>
  <si>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</si>
  <si>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</si>
  <si>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</si>
  <si>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</si>
  <si>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</si>
  <si>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</si>
  <si>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</si>
  <si>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</si>
  <si>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</si>
  <si>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</si>
  <si>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</si>
  <si>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</si>
  <si>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</si>
  <si>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</si>
  <si>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</si>
  <si>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</si>
  <si>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</si>
  <si>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</si>
  <si>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</si>
  <si>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</si>
  <si>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</si>
  <si>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</si>
  <si>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</si>
  <si>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</si>
  <si>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</si>
  <si>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</si>
  <si>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</si>
  <si>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</si>
  <si>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</si>
  <si>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</si>
  <si>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</si>
  <si>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</si>
  <si>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</si>
  <si>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</si>
  <si>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</si>
  <si>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</si>
  <si>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</si>
  <si>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</si>
  <si>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</si>
  <si>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</si>
  <si>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</si>
  <si>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</si>
  <si>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</si>
  <si>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</si>
  <si>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</si>
  <si>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</si>
  <si>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</si>
  <si>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</si>
  <si>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</si>
  <si>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</si>
  <si>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</si>
  <si>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</si>
  <si>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</si>
  <si>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</si>
  <si>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</si>
  <si>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</si>
  <si>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</si>
  <si>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</si>
  <si>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</si>
  <si>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</si>
  <si>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</si>
  <si>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</si>
  <si>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</si>
  <si>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</si>
  <si>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</si>
  <si>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</si>
  <si>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</si>
  <si>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</si>
  <si>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</si>
  <si>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</si>
  <si>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</si>
  <si>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</si>
  <si>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</si>
  <si>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</si>
  <si>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</si>
  <si>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</si>
  <si>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</si>
  <si>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</si>
  <si>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</si>
  <si>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</si>
  <si>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</si>
  <si>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</si>
  <si>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</si>
  <si>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</si>
  <si>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</si>
  <si>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</si>
  <si>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</si>
  <si>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</si>
  <si>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</si>
  <si>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</si>
  <si>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</si>
  <si>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</si>
  <si>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</si>
  <si>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</si>
  <si>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</si>
  <si>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</si>
  <si>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</si>
  <si>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</si>
  <si>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</si>
  <si>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</si>
  <si>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</si>
  <si>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</si>
  <si>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</si>
  <si>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</si>
  <si>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</si>
  <si>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</si>
  <si>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</si>
  <si>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</si>
  <si>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</si>
  <si>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</si>
  <si>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</si>
  <si>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</si>
  <si>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</si>
  <si>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</si>
  <si>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</si>
  <si>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</si>
  <si>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</si>
  <si>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</si>
  <si>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</si>
  <si>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</si>
  <si>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</si>
  <si>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</si>
  <si>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</si>
  <si>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</si>
  <si>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</si>
  <si>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</si>
  <si>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</si>
  <si>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</si>
  <si>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</si>
  <si>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</si>
  <si>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</si>
  <si>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</si>
  <si>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</si>
  <si>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</si>
  <si>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</si>
  <si>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</si>
  <si>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</si>
  <si>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</si>
  <si>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</si>
  <si>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</si>
  <si>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</si>
  <si>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</si>
  <si>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</si>
  <si>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</si>
  <si>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</si>
  <si>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</si>
  <si>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</si>
  <si>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</si>
  <si>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</si>
  <si>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</si>
  <si>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</si>
  <si>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</si>
  <si>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</si>
  <si>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</si>
  <si>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</si>
  <si>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</si>
  <si>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</si>
  <si>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</si>
  <si>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</si>
  <si>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</si>
  <si>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</si>
  <si>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</si>
  <si>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</si>
  <si>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</si>
  <si>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</si>
  <si>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</si>
  <si>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</si>
  <si>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</si>
  <si>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</si>
  <si>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</si>
  <si>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</si>
  <si>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</si>
  <si>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</si>
  <si>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</si>
  <si>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</si>
  <si>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</si>
  <si>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</si>
  <si>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</si>
  <si>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</si>
  <si>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</si>
  <si>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</si>
  <si>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</si>
  <si>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</si>
  <si>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</si>
  <si>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</si>
  <si>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</si>
  <si>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</si>
  <si>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</si>
  <si>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</si>
  <si>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</si>
  <si>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</si>
  <si>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</si>
  <si>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</si>
  <si>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</si>
  <si>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</si>
  <si>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</si>
  <si>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</si>
  <si>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</si>
  <si>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</si>
  <si>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</si>
  <si>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</si>
  <si>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</si>
  <si>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</si>
  <si>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</si>
  <si>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</si>
  <si>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</si>
  <si>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</si>
  <si>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</si>
  <si>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</si>
  <si>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</si>
  <si>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</si>
  <si>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</si>
  <si>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</si>
  <si>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</si>
  <si>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</si>
  <si>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</si>
  <si>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</si>
  <si>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</si>
  <si>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</si>
  <si>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</si>
  <si>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</si>
  <si>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</si>
  <si>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</si>
  <si>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</si>
  <si>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</si>
  <si>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</si>
  <si>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</si>
  <si>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</si>
  <si>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</si>
  <si>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</si>
  <si>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</si>
  <si>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</si>
  <si>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</si>
  <si>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</si>
  <si>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</si>
  <si>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</si>
  <si>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</si>
  <si>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</si>
  <si>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</si>
  <si>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</si>
  <si>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</si>
  <si>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</si>
  <si>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</si>
  <si>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</si>
  <si>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</si>
  <si>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</si>
  <si>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</si>
  <si>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</si>
  <si>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</si>
  <si>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</si>
  <si>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</si>
  <si>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</si>
  <si>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</si>
  <si>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</si>
  <si>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</si>
  <si>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</si>
  <si>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</si>
  <si>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</si>
  <si>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</si>
  <si>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</si>
  <si>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</si>
  <si>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</si>
  <si>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</si>
  <si>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</si>
  <si>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</si>
  <si>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</si>
  <si>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</si>
  <si>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</si>
  <si>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</si>
  <si>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</si>
  <si>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</si>
  <si>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</si>
  <si>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</si>
  <si>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</si>
  <si>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</si>
  <si>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</si>
  <si>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</si>
  <si>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</si>
  <si>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</si>
  <si>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</si>
  <si>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</si>
  <si>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</si>
  <si>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</si>
  <si>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</si>
  <si>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</si>
  <si>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</si>
  <si>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</si>
  <si>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</si>
  <si>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</si>
  <si>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</si>
  <si>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</si>
  <si>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</si>
  <si>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</si>
  <si>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</si>
  <si>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</si>
  <si>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</si>
  <si>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</si>
  <si>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</si>
  <si>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</si>
  <si>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</si>
  <si>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</si>
  <si>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</si>
  <si>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</si>
  <si>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</si>
  <si>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</si>
  <si>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</si>
  <si>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</si>
  <si>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</si>
  <si>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</si>
  <si>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</si>
  <si>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</si>
  <si>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</si>
  <si>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</si>
  <si>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</si>
  <si>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</si>
  <si>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</si>
  <si>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</si>
  <si>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</si>
  <si>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</si>
  <si>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</si>
  <si>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</si>
  <si>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</si>
  <si>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</si>
  <si>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</si>
  <si>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</si>
  <si>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</si>
  <si>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</si>
  <si>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</si>
  <si>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</si>
  <si>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</si>
  <si>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</si>
  <si>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</si>
  <si>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</si>
  <si>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</si>
  <si>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</si>
  <si>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</si>
  <si>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</si>
  <si>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</si>
  <si>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</si>
  <si>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</si>
  <si>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</si>
  <si>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</si>
  <si>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</si>
  <si>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</si>
  <si>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</si>
  <si>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</si>
  <si>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</si>
  <si>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</si>
  <si>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</si>
  <si>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</si>
  <si>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</si>
  <si>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</si>
  <si>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</si>
  <si>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</si>
  <si>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</si>
  <si>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</si>
  <si>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</si>
  <si>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</si>
  <si>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</si>
  <si>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</si>
  <si>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</si>
  <si>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</si>
  <si>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</si>
  <si>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</si>
  <si>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</si>
  <si>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</si>
  <si>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</si>
  <si>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</si>
  <si>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</si>
  <si>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</si>
  <si>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</si>
  <si>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</si>
  <si>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</si>
  <si>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</si>
  <si>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</si>
  <si>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</si>
  <si>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</si>
  <si>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</si>
  <si>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</si>
  <si>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</si>
  <si>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</si>
  <si>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</si>
  <si>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</si>
  <si>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</si>
  <si>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</si>
  <si>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</si>
  <si>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</si>
  <si>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</si>
  <si>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</si>
  <si>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</si>
  <si>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</si>
  <si>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</si>
  <si>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</si>
  <si>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</si>
  <si>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</si>
  <si>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</si>
  <si>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</si>
  <si>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</si>
  <si>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</si>
  <si>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</si>
  <si>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</si>
  <si>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</si>
  <si>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</si>
  <si>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</si>
  <si>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</si>
  <si>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</si>
  <si>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</si>
  <si>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</si>
  <si>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</si>
  <si>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</si>
  <si>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</si>
  <si>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</si>
  <si>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</si>
  <si>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</si>
  <si>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</si>
  <si>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</si>
  <si>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</si>
  <si>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</si>
  <si>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</si>
  <si>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</si>
  <si>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</si>
  <si>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</si>
  <si>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</si>
  <si>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</si>
  <si>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</si>
  <si>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</si>
  <si>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</si>
  <si>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</si>
  <si>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</si>
  <si>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</si>
  <si>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</si>
  <si>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</si>
  <si>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</si>
  <si>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</si>
  <si>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</si>
  <si>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</si>
  <si>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</si>
  <si>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</si>
  <si>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</si>
  <si>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</si>
  <si>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</si>
  <si>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</si>
  <si>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</si>
  <si>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</si>
  <si>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</si>
  <si>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</si>
  <si>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</si>
  <si>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</si>
  <si>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</si>
  <si>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</si>
  <si>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</si>
  <si>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</si>
  <si>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</si>
  <si>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</si>
  <si>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</si>
  <si>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</si>
  <si>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</si>
  <si>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</si>
  <si>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</si>
  <si>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</si>
  <si>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</si>
  <si>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</si>
  <si>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</si>
  <si>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</si>
  <si>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</si>
  <si>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</si>
  <si>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</si>
  <si>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</si>
  <si>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</si>
  <si>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</si>
  <si>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</si>
  <si>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</si>
  <si>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</si>
  <si>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</si>
  <si>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</si>
  <si>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</si>
  <si>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</si>
  <si>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</si>
  <si>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</si>
  <si>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</si>
  <si>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</si>
  <si>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</si>
  <si>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</si>
  <si>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</si>
  <si>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</si>
  <si>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</si>
  <si>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</si>
  <si>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</si>
  <si>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</si>
  <si>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</si>
  <si>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</si>
  <si>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</si>
  <si>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</si>
  <si>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</si>
  <si>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</si>
  <si>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</si>
  <si>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</si>
  <si>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</si>
  <si>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</si>
  <si>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</si>
  <si>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</si>
  <si>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</si>
  <si>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</si>
  <si>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</si>
  <si>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</si>
  <si>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</si>
  <si>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</si>
  <si>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</si>
  <si>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</si>
  <si>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</si>
  <si>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</si>
  <si>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</si>
  <si>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</si>
  <si>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</si>
  <si>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</si>
  <si>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</si>
  <si>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</si>
  <si>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</si>
  <si>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</si>
  <si>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</si>
  <si>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</si>
  <si>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</si>
  <si>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</si>
  <si>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</si>
  <si>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</si>
  <si>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</si>
  <si>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</si>
  <si>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</si>
  <si>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</si>
  <si>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</si>
  <si>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</si>
  <si>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</si>
  <si>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</si>
  <si>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</si>
  <si>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</si>
  <si>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</si>
  <si>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</si>
  <si>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</si>
  <si>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</si>
  <si>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</si>
  <si>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</si>
  <si>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</si>
  <si>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</si>
  <si>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</si>
  <si>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</si>
  <si>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</si>
  <si>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</si>
  <si>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</si>
  <si>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</si>
  <si>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</si>
  <si>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</si>
  <si>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</si>
  <si>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</si>
  <si>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</si>
  <si>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</si>
  <si>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</si>
  <si>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</si>
  <si>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</si>
  <si>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</si>
  <si>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</si>
  <si>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</si>
  <si>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</si>
  <si>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</si>
  <si>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</si>
  <si>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</si>
  <si>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</si>
  <si>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</si>
  <si>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</si>
  <si>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</si>
  <si>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</si>
  <si>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</si>
  <si>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</si>
  <si>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</si>
  <si>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</si>
  <si>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</si>
  <si>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</si>
  <si>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</si>
  <si>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</si>
  <si>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</si>
  <si>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</si>
  <si>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</si>
  <si>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</si>
  <si>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</si>
  <si>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</si>
  <si>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</si>
  <si>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</si>
  <si>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</si>
  <si>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</si>
  <si>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</si>
  <si>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</si>
  <si>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</si>
  <si>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</si>
  <si>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</si>
  <si>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</si>
  <si>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</si>
  <si>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</si>
  <si>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</si>
  <si>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</si>
  <si>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</si>
  <si>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</si>
  <si>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</si>
  <si>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</si>
  <si>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</si>
  <si>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</si>
  <si>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</si>
  <si>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</si>
  <si>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</si>
  <si>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</si>
  <si>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</si>
  <si>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</si>
  <si>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</si>
  <si>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</si>
  <si>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</si>
  <si>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</si>
  <si>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</si>
  <si>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</si>
  <si>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</si>
  <si>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</si>
  <si>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</si>
  <si>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</si>
  <si>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</si>
  <si>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</si>
  <si>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</si>
  <si>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</si>
  <si>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</si>
  <si>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</si>
  <si>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</si>
  <si>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</si>
  <si>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</si>
  <si>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</si>
  <si>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</si>
  <si>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</si>
  <si>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</si>
  <si>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</si>
  <si>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</si>
  <si>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</si>
  <si>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</si>
  <si>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</si>
  <si>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</si>
  <si>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</si>
  <si>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</si>
  <si>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</si>
  <si>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</si>
  <si>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</si>
  <si>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</si>
  <si>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</si>
  <si>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</si>
  <si>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</si>
  <si>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</si>
  <si>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</si>
  <si>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</si>
  <si>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</si>
  <si>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</si>
  <si>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</si>
  <si>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</si>
  <si>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</si>
  <si>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</si>
  <si>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</si>
  <si>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</si>
  <si>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</si>
  <si>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</si>
  <si>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</si>
  <si>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</si>
  <si>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</si>
  <si>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</si>
  <si>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</si>
  <si>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</si>
  <si>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</si>
  <si>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</si>
  <si>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</si>
  <si>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</si>
  <si>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</si>
  <si>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</si>
  <si>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</si>
  <si>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</si>
  <si>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</si>
  <si>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</si>
  <si>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</si>
  <si>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</si>
  <si>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</si>
  <si>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</si>
  <si>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</si>
  <si>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</si>
  <si>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</si>
  <si>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</si>
  <si>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</si>
  <si>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</si>
  <si>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</si>
  <si>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</si>
  <si>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</si>
  <si>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</si>
  <si>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</si>
  <si>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</si>
  <si>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</si>
  <si>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</si>
  <si>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</si>
  <si>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</si>
  <si>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</si>
  <si>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</si>
  <si>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</si>
  <si>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</si>
  <si>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</si>
  <si>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</si>
  <si>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</si>
  <si>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</si>
  <si>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</si>
  <si>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</si>
  <si>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</si>
  <si>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</si>
  <si>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</si>
  <si>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</si>
  <si>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</si>
  <si>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</si>
  <si>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</si>
  <si>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</si>
  <si>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</si>
  <si>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</si>
  <si>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</si>
  <si>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</si>
  <si>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</si>
  <si>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</si>
  <si>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</si>
  <si>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</si>
  <si>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</si>
  <si>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</si>
  <si>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</si>
  <si>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</si>
  <si>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</si>
  <si>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</si>
  <si>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</si>
  <si>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</si>
  <si>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</si>
  <si>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</si>
  <si>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</si>
  <si>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</si>
  <si>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</si>
  <si>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</si>
  <si>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</si>
  <si>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</si>
  <si>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</si>
  <si>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</si>
  <si>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</si>
  <si>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</si>
  <si>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</si>
  <si>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</si>
  <si>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</si>
  <si>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</si>
  <si>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</si>
  <si>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</si>
  <si>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</si>
  <si>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</si>
  <si>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</si>
  <si>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</si>
  <si>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</si>
  <si>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</si>
  <si>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</si>
  <si>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</si>
  <si>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</si>
  <si>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</si>
  <si>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</si>
  <si>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</si>
  <si>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</si>
  <si>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</si>
  <si>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</si>
  <si>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</si>
  <si>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</si>
  <si>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</si>
  <si>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</si>
  <si>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</si>
  <si>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</si>
  <si>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</si>
  <si>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</si>
  <si>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</si>
  <si>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</si>
  <si>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</si>
  <si>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</si>
  <si>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</si>
  <si>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</si>
  <si>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</si>
  <si>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</si>
  <si>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</si>
  <si>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</si>
  <si>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</si>
  <si>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</si>
  <si>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</si>
  <si>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</si>
  <si>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</si>
  <si>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</si>
  <si>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</si>
  <si>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</si>
  <si>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</si>
  <si>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</si>
  <si>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</si>
  <si>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</si>
  <si>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</si>
  <si>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</si>
  <si>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</si>
  <si>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</si>
  <si>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</si>
  <si>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</si>
  <si>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</si>
  <si>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</si>
  <si>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</si>
  <si>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</si>
  <si>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</si>
  <si>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</si>
  <si>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</si>
  <si>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</si>
  <si>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</si>
  <si>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</si>
  <si>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</si>
  <si>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</si>
  <si>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</si>
  <si>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</si>
  <si>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</si>
  <si>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</si>
  <si>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</si>
  <si>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</si>
  <si>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</si>
  <si>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</si>
  <si>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</si>
  <si>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</si>
  <si>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</si>
  <si>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</si>
  <si>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</si>
  <si>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</si>
  <si>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</si>
  <si>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</si>
  <si>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</si>
  <si>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</si>
  <si>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</si>
  <si>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</si>
  <si>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</si>
  <si>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</si>
  <si>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</si>
  <si>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</si>
  <si>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</si>
  <si>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</si>
  <si>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</si>
  <si>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</si>
  <si>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</si>
  <si>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</si>
  <si>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</si>
  <si>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</si>
  <si>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</si>
  <si>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</si>
  <si>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</si>
  <si>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</si>
  <si>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</si>
  <si>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</si>
  <si>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</si>
  <si>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</si>
  <si>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</si>
  <si>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</si>
  <si>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</si>
  <si>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</si>
  <si>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</si>
  <si>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</si>
  <si>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</si>
  <si>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</si>
  <si>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</si>
  <si>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</si>
  <si>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</si>
  <si>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</si>
  <si>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</si>
  <si>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</si>
  <si>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</si>
  <si>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</si>
  <si>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</si>
  <si>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</si>
  <si>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</si>
  <si>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</si>
  <si>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</si>
  <si>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</si>
  <si>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</si>
  <si>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</si>
  <si>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</si>
  <si>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</si>
  <si>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</si>
  <si>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</si>
  <si>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</si>
  <si>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</si>
  <si>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</si>
  <si>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</si>
  <si>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</si>
  <si>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</si>
  <si>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</si>
  <si>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</si>
  <si>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</si>
  <si>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</si>
  <si>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</si>
  <si>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</si>
  <si>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</si>
  <si>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</si>
  <si>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</si>
  <si>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</si>
  <si>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</si>
  <si>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</si>
  <si>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</si>
  <si>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</si>
  <si>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</si>
  <si>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</si>
  <si>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</si>
  <si>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</si>
  <si>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</si>
  <si>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</si>
  <si>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</si>
  <si>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</si>
  <si>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</si>
  <si>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</si>
  <si>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</si>
  <si>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</si>
  <si>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</si>
  <si>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</si>
  <si>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</si>
  <si>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</si>
  <si>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</si>
  <si>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</si>
  <si>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</si>
  <si>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</si>
  <si>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</si>
  <si>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</si>
  <si>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</si>
  <si>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</si>
  <si>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</si>
  <si>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</si>
  <si>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</si>
  <si>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</si>
  <si>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</si>
  <si>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</si>
  <si>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</si>
  <si>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</si>
  <si>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</si>
  <si>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</si>
  <si>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</si>
  <si>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</si>
  <si>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</si>
  <si>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</si>
  <si>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</si>
  <si>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</si>
  <si>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</si>
  <si>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</si>
  <si>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</si>
  <si>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</si>
  <si>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</si>
  <si>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</si>
  <si>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</si>
  <si>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</si>
  <si>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</si>
  <si>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</si>
  <si>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</si>
  <si>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</si>
  <si>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</si>
  <si>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</si>
  <si>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</si>
  <si>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</si>
  <si>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</si>
  <si>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</si>
  <si>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</si>
  <si>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</si>
  <si>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</si>
  <si>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</si>
  <si>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</si>
  <si>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</si>
  <si>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</si>
  <si>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</si>
  <si>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</si>
  <si>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</si>
  <si>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</si>
  <si>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</si>
  <si>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</si>
  <si>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</si>
  <si>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</si>
  <si>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</si>
  <si>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</si>
  <si>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</si>
  <si>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</si>
  <si>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</si>
  <si>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</si>
  <si>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</si>
  <si>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</si>
  <si>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</si>
  <si>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</si>
  <si>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</si>
  <si>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</si>
  <si>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</si>
  <si>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</si>
  <si>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</si>
  <si>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</si>
  <si>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</si>
  <si>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</si>
  <si>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</si>
  <si>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</si>
  <si>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</si>
  <si>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</si>
  <si>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</si>
  <si>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</si>
  <si>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</si>
  <si>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</si>
  <si>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</si>
  <si>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</si>
  <si>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</si>
  <si>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</si>
  <si>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</si>
  <si>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</si>
  <si>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</si>
  <si>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</si>
  <si>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</si>
  <si>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</si>
  <si>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</si>
  <si>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</si>
  <si>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</si>
  <si>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</si>
  <si>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</si>
  <si>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</si>
  <si>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</si>
  <si>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</si>
  <si>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</si>
  <si>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</si>
  <si>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</si>
  <si>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</si>
  <si>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</si>
  <si>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</si>
  <si>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</si>
  <si>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</si>
  <si>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</si>
  <si>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</si>
  <si>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</si>
  <si>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</si>
  <si>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</si>
  <si>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</si>
  <si>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</si>
  <si>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</si>
  <si>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</si>
  <si>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</si>
  <si>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</si>
  <si>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</si>
  <si>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</si>
  <si>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</si>
  <si>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</si>
  <si>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</si>
  <si>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</si>
  <si>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</si>
  <si>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</si>
  <si>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</si>
  <si>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</si>
  <si>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</si>
  <si>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</si>
  <si>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</si>
  <si>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</si>
  <si>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</si>
  <si>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</si>
  <si>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</si>
  <si>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</si>
  <si>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</si>
  <si>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</si>
  <si>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</si>
  <si>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</si>
  <si>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</si>
  <si>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</si>
  <si>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</si>
  <si>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</si>
  <si>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</si>
  <si>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</si>
  <si>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</si>
  <si>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</si>
  <si>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</si>
  <si>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</si>
  <si>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</si>
  <si>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</si>
  <si>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</si>
  <si>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</si>
  <si>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</si>
  <si>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</si>
  <si>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</si>
  <si>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</si>
  <si>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</si>
  <si>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</si>
  <si>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</si>
  <si>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</si>
  <si>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</si>
  <si>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</si>
  <si>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</si>
  <si>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</si>
  <si>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</si>
  <si>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</si>
  <si>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</si>
  <si>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</si>
  <si>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</si>
  <si>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</si>
  <si>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</si>
  <si>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</si>
  <si>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</si>
  <si>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</si>
  <si>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</si>
  <si>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</si>
  <si>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</si>
  <si>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</si>
  <si>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</si>
  <si>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</si>
  <si>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</si>
  <si>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</si>
  <si>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</si>
  <si>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</si>
  <si>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</si>
  <si>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</si>
  <si>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</si>
  <si>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</si>
  <si>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</si>
  <si>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</si>
  <si>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</si>
  <si>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</si>
  <si>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</si>
  <si>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</si>
  <si>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</si>
  <si>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</si>
  <si>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</si>
  <si>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</si>
  <si>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</si>
  <si>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</si>
  <si>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</si>
  <si>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</si>
  <si>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</si>
  <si>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</si>
  <si>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</si>
  <si>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</si>
  <si>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</si>
  <si>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</si>
  <si>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</si>
  <si>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</si>
  <si>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</si>
  <si>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</si>
  <si>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</si>
  <si>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</si>
  <si>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</si>
  <si>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</si>
  <si>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</si>
  <si>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</si>
  <si>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</si>
  <si>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</si>
  <si>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</si>
  <si>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</si>
  <si>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</si>
  <si>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</si>
  <si>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</si>
  <si>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</si>
  <si>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</si>
  <si>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</si>
  <si>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</si>
  <si>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</si>
  <si>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</si>
  <si>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</si>
  <si>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</si>
  <si>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</si>
  <si>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</si>
  <si>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</si>
  <si>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</si>
  <si>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</si>
  <si>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</si>
  <si>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</si>
  <si>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</si>
  <si>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</si>
  <si>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</si>
  <si>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</si>
  <si>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</si>
  <si>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</si>
  <si>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</si>
  <si>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</si>
  <si>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</si>
  <si>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</si>
  <si>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</si>
  <si>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</si>
  <si>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</si>
  <si>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</si>
  <si>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</si>
  <si>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</si>
  <si>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</si>
  <si>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</si>
  <si>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</si>
  <si>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</si>
  <si>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</si>
  <si>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</si>
  <si>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</si>
  <si>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</si>
  <si>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</si>
  <si>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</si>
  <si>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</si>
  <si>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</si>
  <si>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</si>
  <si>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</si>
  <si>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</si>
  <si>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</si>
  <si>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</si>
  <si>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</si>
  <si>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</si>
  <si>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</si>
  <si>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</si>
  <si>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</si>
  <si>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</si>
  <si>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</si>
  <si>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</si>
  <si>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</si>
  <si>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</si>
  <si>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</si>
  <si>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</si>
  <si>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</si>
  <si>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</si>
  <si>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</si>
  <si>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</si>
  <si>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</si>
  <si>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</si>
  <si>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</si>
  <si>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</si>
  <si>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</si>
  <si>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</si>
  <si>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</si>
  <si>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</si>
  <si>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</si>
  <si>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</si>
  <si>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</si>
  <si>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</si>
  <si>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</si>
  <si>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</si>
  <si>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</si>
  <si>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</si>
  <si>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</si>
  <si>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</si>
  <si>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</si>
  <si>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</si>
  <si>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</si>
  <si>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</si>
  <si>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</si>
  <si>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</si>
  <si>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</si>
  <si>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</si>
  <si>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</si>
  <si>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</si>
  <si>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</si>
  <si>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</si>
  <si>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</si>
  <si>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</si>
  <si>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</si>
  <si>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</si>
  <si>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</si>
  <si>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</si>
  <si>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</si>
  <si>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</si>
  <si>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</si>
  <si>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</si>
  <si>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</si>
  <si>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</si>
  <si>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</si>
  <si>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</si>
  <si>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</si>
  <si>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</si>
  <si>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</si>
  <si>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</si>
  <si>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</si>
  <si>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</si>
  <si>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</si>
  <si>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</si>
  <si>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</si>
  <si>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</si>
  <si>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</si>
  <si>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</si>
  <si>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</si>
  <si>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</si>
  <si>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</si>
  <si>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</si>
  <si>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</si>
  <si>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</si>
  <si>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</si>
  <si>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</si>
  <si>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</si>
  <si>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</si>
  <si>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</si>
  <si>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</si>
  <si>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</si>
  <si>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</si>
  <si>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</si>
  <si>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</si>
  <si>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</si>
  <si>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</si>
  <si>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</si>
  <si>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</si>
  <si>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</si>
  <si>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</si>
  <si>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</si>
  <si>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</si>
  <si>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</si>
  <si>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</si>
  <si>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</si>
  <si>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</si>
  <si>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</si>
  <si>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</si>
  <si>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</si>
  <si>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</si>
  <si>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</si>
  <si>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</si>
  <si>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</si>
  <si>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</si>
  <si>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</si>
  <si>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</si>
  <si>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</si>
  <si>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</si>
  <si>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</si>
  <si>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</si>
  <si>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</si>
  <si>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</si>
  <si>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</si>
  <si>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</si>
  <si>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</si>
  <si>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</si>
  <si>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</si>
  <si>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</si>
  <si>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</si>
  <si>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</si>
  <si>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</si>
  <si>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</si>
  <si>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</si>
  <si>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</si>
  <si>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</si>
  <si>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</si>
  <si>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</si>
  <si>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</si>
  <si>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</si>
  <si>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</si>
  <si>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</si>
  <si>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</si>
  <si>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</si>
  <si>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</si>
  <si>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</si>
  <si>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</si>
  <si>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</si>
  <si>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</si>
  <si>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</si>
  <si>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</si>
  <si>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</si>
  <si>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</si>
  <si>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</si>
  <si>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</si>
  <si>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</si>
  <si>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</si>
  <si>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</si>
  <si>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</si>
  <si>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</si>
  <si>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</si>
  <si>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</si>
  <si>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</si>
  <si>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</si>
  <si>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</si>
  <si>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</si>
  <si>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</si>
  <si>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</si>
  <si>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</si>
  <si>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</si>
  <si>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</si>
  <si>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</si>
  <si>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</si>
  <si>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</si>
  <si>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</si>
  <si>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</si>
  <si>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</si>
  <si>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</si>
  <si>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</si>
  <si>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</si>
  <si>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</si>
  <si>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</si>
  <si>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</si>
  <si>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</si>
  <si>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</si>
  <si>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</si>
  <si>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</si>
  <si>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</si>
  <si>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</si>
  <si>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</si>
  <si>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</si>
  <si>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</si>
  <si>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</si>
  <si>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</si>
  <si>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</si>
  <si>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</si>
  <si>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</si>
  <si>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</si>
  <si>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</si>
  <si>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</si>
  <si>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</si>
  <si>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</si>
  <si>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</si>
  <si>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</si>
  <si>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</si>
  <si>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</si>
  <si>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</si>
  <si>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</si>
  <si>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</si>
  <si>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</si>
  <si>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</si>
  <si>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</si>
  <si>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</si>
  <si>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</si>
  <si>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</si>
  <si>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</si>
  <si>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</si>
  <si>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</si>
  <si>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</si>
  <si>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</si>
  <si>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</si>
  <si>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</si>
  <si>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</si>
  <si>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</si>
  <si>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</si>
  <si>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</si>
  <si>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</si>
  <si>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</si>
  <si>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</si>
  <si>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</si>
  <si>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</si>
  <si>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</si>
  <si>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</si>
  <si>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</si>
  <si>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</si>
  <si>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</si>
  <si>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</si>
  <si>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</si>
  <si>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</si>
  <si>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</si>
  <si>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</si>
  <si>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</si>
  <si>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</si>
  <si>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</si>
  <si>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</si>
  <si>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</si>
  <si>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</si>
  <si>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</si>
  <si>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</si>
  <si>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</si>
  <si>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</si>
  <si>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</si>
  <si>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</si>
  <si>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</si>
  <si>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</si>
  <si>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</si>
  <si>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</si>
  <si>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</si>
  <si>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</si>
  <si>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</si>
  <si>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</si>
  <si>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</si>
  <si>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</si>
  <si>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</si>
  <si>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</si>
  <si>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</si>
  <si>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</si>
  <si>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</si>
  <si>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</si>
  <si>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</si>
  <si>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</si>
  <si>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</si>
  <si>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</si>
  <si>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</si>
  <si>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</si>
  <si>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</si>
  <si>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</si>
  <si>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</si>
  <si>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</si>
  <si>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</si>
  <si>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</si>
  <si>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</si>
  <si>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</si>
  <si>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</si>
  <si>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</si>
  <si>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</si>
  <si>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</si>
  <si>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</si>
  <si>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</si>
  <si>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</si>
  <si>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</si>
  <si>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</si>
  <si>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</si>
  <si>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</si>
  <si>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</si>
  <si>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</si>
  <si>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</si>
  <si>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</si>
  <si>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</si>
  <si>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</si>
  <si>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</si>
  <si>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</si>
  <si>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</si>
  <si>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</si>
  <si>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</si>
  <si>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</si>
  <si>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</si>
  <si>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</si>
  <si>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</si>
  <si>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</si>
  <si>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</si>
  <si>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</si>
  <si>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</si>
  <si>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</si>
  <si>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</si>
  <si>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</si>
  <si>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</si>
  <si>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</si>
  <si>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</si>
  <si>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</si>
  <si>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</si>
  <si>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</si>
  <si>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</si>
  <si>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</si>
  <si>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</si>
  <si>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</si>
  <si>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</si>
  <si>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</si>
  <si>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</si>
  <si>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</si>
  <si>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</si>
  <si>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</si>
  <si>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</si>
  <si>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</si>
  <si>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</si>
  <si>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</si>
  <si>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</si>
  <si>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</si>
  <si>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</si>
  <si>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</si>
  <si>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</si>
  <si>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</si>
  <si>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</si>
  <si>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</si>
  <si>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</si>
  <si>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</si>
  <si>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</si>
  <si>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</si>
  <si>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</si>
  <si>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</si>
  <si>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</si>
  <si>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</si>
  <si>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</si>
  <si>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</si>
  <si>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</si>
  <si>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</si>
  <si>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</si>
  <si>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</si>
  <si>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</si>
  <si>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</si>
  <si>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</si>
  <si>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</si>
  <si>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</si>
  <si>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</si>
  <si>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</si>
  <si>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</si>
  <si>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</si>
  <si>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</si>
  <si>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</si>
  <si>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</si>
  <si>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</si>
  <si>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</si>
  <si>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</si>
  <si>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</si>
  <si>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</si>
  <si>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</si>
  <si>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</si>
  <si>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</si>
  <si>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</si>
  <si>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</si>
  <si>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</si>
  <si>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</si>
  <si>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</si>
  <si>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</si>
  <si>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</si>
  <si>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</si>
  <si>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</si>
  <si>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</si>
  <si>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</si>
  <si>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</si>
  <si>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</si>
  <si>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</si>
  <si>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</si>
  <si>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</si>
  <si>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</si>
  <si>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</si>
  <si>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</si>
  <si>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</si>
  <si>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</si>
  <si>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</si>
  <si>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</si>
  <si>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</si>
  <si>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</si>
  <si>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</si>
  <si>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</si>
  <si>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</si>
  <si>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</si>
  <si>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</si>
  <si>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</si>
  <si>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</si>
  <si>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</si>
  <si>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</si>
  <si>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</si>
  <si>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</si>
  <si>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</si>
  <si>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</si>
  <si>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</si>
  <si>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</si>
  <si>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</si>
  <si>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</si>
  <si>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</si>
  <si>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</si>
  <si>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</si>
  <si>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</si>
  <si>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</si>
  <si>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</si>
  <si>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</si>
  <si>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</si>
  <si>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</si>
  <si>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</si>
  <si>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</si>
  <si>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</si>
  <si>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</si>
  <si>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</si>
  <si>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</si>
  <si>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</si>
  <si>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</si>
  <si>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</si>
  <si>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</si>
  <si>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</si>
  <si>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</si>
  <si>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</si>
  <si>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</si>
  <si>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</si>
  <si>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</si>
  <si>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</si>
  <si>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</si>
  <si>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</si>
  <si>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</si>
  <si>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</si>
  <si>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</si>
  <si>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</si>
  <si>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</si>
  <si>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</si>
  <si>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</si>
  <si>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</si>
  <si>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</si>
  <si>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</si>
  <si>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</si>
  <si>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</si>
  <si>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</si>
  <si>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</si>
  <si>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</si>
  <si>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</si>
  <si>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</si>
  <si>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</si>
  <si>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</si>
  <si>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</si>
  <si>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</si>
  <si>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</si>
  <si>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</si>
  <si>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</si>
  <si>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</si>
  <si>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</si>
  <si>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</si>
  <si>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</si>
  <si>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</si>
  <si>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</si>
  <si>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</si>
  <si>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</si>
  <si>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</si>
  <si>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</si>
  <si>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</si>
  <si>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</si>
  <si>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</si>
  <si>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</si>
  <si>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</si>
  <si>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</si>
  <si>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</si>
  <si>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</si>
  <si>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</si>
  <si>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</si>
  <si>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</si>
  <si>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</si>
  <si>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</si>
  <si>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</si>
  <si>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</si>
  <si>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</si>
  <si>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</si>
  <si>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</si>
  <si>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</si>
  <si>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</si>
  <si>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</si>
  <si>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</si>
  <si>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</si>
  <si>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</si>
  <si>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</si>
  <si>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</si>
  <si>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</si>
  <si>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</si>
  <si>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</si>
  <si>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</si>
  <si>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</si>
  <si>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</si>
  <si>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</si>
  <si>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</si>
  <si>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</si>
  <si>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</si>
  <si>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</si>
  <si>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</si>
  <si>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</si>
  <si>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</si>
  <si>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</si>
  <si>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</si>
  <si>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</si>
  <si>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</si>
  <si>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</si>
  <si>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</si>
  <si>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</si>
  <si>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</si>
  <si>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</si>
  <si>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</si>
  <si>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</si>
  <si>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</si>
  <si>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</si>
  <si>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</si>
  <si>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</si>
  <si>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</si>
  <si>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</si>
  <si>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</si>
  <si>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</si>
  <si>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</si>
  <si>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</si>
  <si>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</si>
  <si>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</si>
  <si>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</si>
  <si>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</si>
  <si>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</si>
  <si>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</si>
  <si>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</si>
  <si>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</si>
  <si>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</si>
  <si>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</si>
  <si>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</si>
  <si>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</si>
  <si>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</si>
  <si>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</si>
  <si>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</si>
  <si>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</si>
  <si>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</si>
  <si>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</si>
  <si>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</si>
  <si>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</si>
  <si>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</si>
  <si>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</si>
  <si>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</si>
  <si>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</si>
  <si>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</si>
  <si>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</si>
  <si>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</si>
  <si>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</si>
  <si>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</si>
  <si>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</si>
  <si>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</si>
  <si>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</si>
  <si>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</si>
  <si>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</si>
  <si>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</si>
  <si>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</si>
  <si>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</si>
  <si>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</si>
  <si>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</si>
  <si>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</si>
  <si>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</si>
  <si>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</si>
  <si>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</si>
  <si>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</si>
  <si>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</si>
  <si>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</si>
  <si>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</si>
  <si>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</si>
  <si>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</si>
  <si>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</si>
  <si>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</si>
  <si>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</si>
  <si>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</si>
  <si>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</si>
  <si>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</si>
  <si>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</si>
  <si>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</si>
  <si>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</si>
  <si>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</si>
  <si>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</si>
  <si>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</si>
  <si>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</si>
  <si>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</si>
  <si>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</si>
  <si>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</si>
  <si>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</si>
  <si>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</si>
  <si>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</si>
  <si>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</si>
  <si>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</si>
  <si>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</si>
  <si>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</si>
  <si>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</si>
  <si>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</si>
  <si>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</si>
  <si>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</si>
  <si>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</si>
  <si>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</si>
  <si>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</si>
  <si>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</si>
  <si>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</si>
  <si>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</si>
  <si>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</si>
  <si>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</si>
  <si>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</si>
  <si>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</si>
  <si>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</si>
  <si>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</si>
  <si>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</si>
  <si>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</si>
  <si>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</si>
  <si>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</si>
  <si>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</si>
  <si>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</si>
  <si>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</si>
  <si>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</si>
  <si>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</si>
  <si>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</si>
  <si>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</si>
  <si>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</si>
  <si>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</si>
  <si>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</si>
  <si>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</si>
  <si>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</si>
  <si>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</si>
  <si>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</si>
  <si>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</si>
  <si>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</si>
  <si>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</si>
  <si>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</si>
  <si>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</si>
  <si>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</si>
  <si>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</si>
  <si>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</si>
  <si>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</si>
  <si>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</si>
  <si>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</si>
  <si>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</si>
  <si>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</si>
  <si>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</si>
  <si>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</si>
  <si>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</si>
  <si>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</si>
  <si>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</si>
  <si>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</si>
  <si>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</si>
  <si>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</si>
  <si>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</si>
  <si>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</si>
  <si>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</si>
  <si>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</si>
  <si>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</si>
  <si>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</si>
  <si>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</si>
  <si>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</si>
  <si>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</si>
  <si>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</si>
  <si>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</si>
  <si>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</si>
  <si>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</si>
  <si>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</si>
  <si>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</si>
  <si>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</si>
  <si>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</si>
  <si>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</si>
  <si>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</si>
  <si>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</si>
  <si>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</si>
  <si>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</si>
  <si>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</si>
  <si>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</si>
  <si>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</si>
  <si>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</si>
  <si>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</si>
  <si>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</si>
  <si>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</si>
  <si>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</si>
  <si>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</si>
  <si>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</si>
  <si>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</si>
  <si>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</si>
  <si>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</si>
  <si>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</si>
  <si>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</si>
  <si>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</si>
  <si>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</si>
  <si>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</si>
  <si>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</si>
  <si>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</si>
  <si>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</si>
  <si>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</si>
  <si>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</si>
  <si>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</si>
  <si>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</si>
  <si>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</si>
  <si>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</si>
  <si>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</si>
  <si>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</si>
  <si>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</si>
  <si>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</si>
  <si>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</si>
  <si>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</si>
  <si>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</si>
  <si>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</si>
  <si>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</si>
  <si>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</si>
  <si>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</si>
  <si>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</si>
  <si>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</si>
  <si>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</si>
  <si>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</si>
  <si>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</si>
  <si>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</si>
  <si>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</si>
  <si>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</si>
  <si>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</si>
  <si>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</si>
  <si>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</si>
  <si>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</si>
  <si>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</si>
  <si>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</si>
  <si>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</si>
  <si>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</si>
  <si>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</si>
  <si>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</si>
  <si>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</si>
  <si>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</si>
  <si>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</si>
  <si>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</si>
  <si>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</si>
  <si>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</si>
  <si>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</si>
  <si>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</si>
  <si>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</si>
  <si>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</si>
  <si>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</si>
  <si>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</si>
  <si>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</si>
  <si>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</si>
  <si>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</si>
  <si>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</si>
  <si>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</si>
  <si>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</si>
  <si>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</si>
  <si>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</si>
  <si>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</si>
  <si>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</si>
  <si>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</si>
  <si>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</si>
  <si>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</si>
  <si>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</si>
  <si>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</si>
  <si>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</si>
  <si>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</si>
  <si>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</si>
  <si>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</si>
  <si>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</si>
  <si>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</si>
  <si>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</si>
  <si>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</si>
  <si>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</si>
  <si>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</si>
  <si>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</si>
  <si>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</si>
  <si>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</si>
  <si>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</si>
  <si>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</si>
  <si>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</si>
  <si>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</si>
  <si>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</si>
  <si>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</si>
  <si>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</si>
  <si>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</si>
  <si>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</si>
  <si>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</si>
  <si>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</si>
  <si>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</si>
  <si>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</si>
  <si>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</si>
  <si>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</si>
  <si>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</si>
  <si>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</si>
  <si>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</si>
  <si>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</si>
  <si>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</si>
  <si>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</si>
  <si>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</si>
  <si>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</si>
  <si>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</si>
  <si>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</si>
  <si>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</si>
  <si>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</si>
  <si>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</si>
  <si>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</si>
  <si>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</si>
  <si>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</si>
  <si>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</si>
  <si>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</si>
  <si>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</si>
  <si>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</si>
  <si>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</si>
  <si>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</si>
  <si>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</si>
  <si>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</si>
  <si>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</si>
  <si>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</si>
  <si>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</si>
  <si>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</si>
  <si>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</si>
  <si>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</si>
  <si>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</si>
  <si>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</si>
  <si>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</si>
  <si>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</si>
  <si>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</si>
  <si>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</si>
  <si>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</si>
  <si>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</si>
  <si>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</si>
  <si>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</si>
  <si>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</si>
  <si>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</si>
  <si>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</si>
  <si>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</si>
  <si>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</si>
  <si>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</si>
  <si>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</si>
  <si>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</si>
  <si>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</si>
  <si>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</si>
  <si>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</si>
  <si>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</si>
  <si>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</si>
  <si>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</si>
  <si>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</si>
  <si>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</si>
  <si>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</si>
  <si>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</si>
  <si>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</si>
  <si>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</si>
  <si>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</si>
  <si>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</si>
  <si>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</si>
  <si>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</si>
  <si>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</si>
  <si>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</si>
  <si>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</si>
  <si>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</si>
  <si>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</si>
  <si>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</si>
  <si>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</si>
  <si>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</si>
  <si>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</si>
  <si>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</si>
  <si>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</si>
  <si>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</si>
  <si>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</si>
  <si>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</si>
  <si>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</si>
  <si>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</si>
  <si>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</si>
  <si>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</si>
  <si>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</si>
  <si>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</si>
  <si>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</si>
  <si>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</si>
  <si>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</si>
  <si>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</si>
  <si>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</si>
  <si>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</si>
  <si>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</si>
  <si>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</si>
  <si>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</si>
  <si>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</si>
  <si>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</si>
  <si>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</si>
  <si>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</si>
  <si>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</si>
  <si>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</si>
  <si>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</si>
  <si>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</si>
  <si>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</si>
  <si>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</si>
  <si>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</si>
  <si>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</si>
  <si>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</si>
  <si>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</si>
  <si>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</si>
  <si>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</si>
  <si>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</si>
  <si>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</si>
  <si>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</si>
  <si>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</si>
  <si>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</si>
  <si>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</si>
  <si>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</si>
  <si>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</si>
  <si>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</si>
  <si>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</si>
  <si>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</si>
  <si>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</si>
  <si>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</si>
  <si>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</si>
  <si>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</si>
  <si>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</si>
  <si>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</si>
  <si>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</si>
  <si>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</si>
  <si>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</si>
  <si>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</si>
  <si>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</si>
  <si>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</si>
  <si>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</si>
  <si>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</si>
  <si>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</si>
  <si>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</si>
  <si>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</si>
  <si>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</si>
  <si>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</si>
  <si>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</si>
  <si>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</si>
  <si>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</si>
  <si>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</si>
  <si>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</si>
  <si>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</si>
  <si>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</si>
  <si>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</si>
  <si>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</si>
  <si>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</si>
  <si>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</si>
  <si>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</si>
  <si>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</si>
  <si>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</si>
  <si>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</si>
  <si>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</si>
  <si>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</si>
  <si>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</si>
  <si>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</si>
  <si>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</si>
  <si>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</si>
  <si>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</si>
  <si>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</si>
  <si>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</si>
  <si>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</si>
  <si>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</si>
  <si>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</si>
  <si>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</si>
  <si>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</si>
  <si>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</si>
  <si>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</si>
  <si>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</si>
  <si>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</si>
  <si>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</si>
  <si>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</si>
  <si>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</si>
  <si>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</si>
  <si>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</si>
  <si>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</si>
  <si>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</si>
  <si>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</si>
  <si>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</si>
  <si>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</si>
  <si>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</si>
  <si>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</si>
  <si>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</si>
  <si>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</si>
  <si>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</si>
  <si>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</si>
  <si>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</si>
  <si>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</si>
  <si>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</si>
  <si>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</si>
  <si>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</si>
  <si>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</si>
  <si>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</si>
  <si>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</si>
  <si>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</si>
  <si>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</si>
  <si>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</si>
  <si>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</si>
  <si>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</si>
  <si>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</si>
  <si>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</si>
  <si>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</si>
  <si>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</si>
  <si>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</si>
  <si>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</si>
  <si>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</si>
  <si>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</si>
  <si>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</si>
  <si>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</si>
  <si>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</si>
  <si>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</si>
  <si>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</si>
  <si>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</si>
  <si>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</si>
  <si>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</si>
  <si>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</si>
  <si>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</si>
  <si>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</si>
  <si>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</si>
  <si>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</si>
  <si>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</si>
  <si>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</si>
  <si>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</si>
  <si>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</si>
  <si>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</si>
  <si>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</si>
  <si>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</si>
  <si>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</si>
  <si>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</si>
  <si>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</si>
  <si>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</si>
  <si>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</si>
  <si>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</si>
  <si>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</si>
  <si>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</si>
  <si>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</si>
  <si>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</si>
  <si>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</si>
  <si>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</si>
  <si>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</si>
  <si>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</si>
  <si>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</si>
  <si>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</si>
  <si>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</si>
  <si>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</si>
  <si>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</si>
  <si>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</si>
  <si>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</si>
  <si>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</si>
  <si>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</si>
  <si>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</si>
  <si>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</si>
  <si>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</si>
  <si>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</si>
  <si>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</si>
  <si>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</si>
  <si>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</si>
  <si>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</si>
  <si>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</si>
  <si>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</si>
  <si>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</si>
  <si>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</si>
  <si>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</si>
  <si>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</si>
  <si>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</si>
  <si>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</si>
  <si>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</si>
  <si>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</si>
  <si>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</si>
  <si>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</si>
  <si>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</si>
  <si>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</si>
  <si>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</si>
  <si>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</si>
  <si>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</si>
  <si>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</si>
  <si>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</si>
  <si>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</si>
  <si>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</si>
  <si>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</si>
  <si>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</si>
  <si>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</si>
  <si>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</si>
  <si>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</si>
  <si>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</si>
  <si>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</si>
  <si>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</si>
  <si>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</si>
  <si>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</si>
  <si>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</si>
  <si>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</si>
  <si>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</si>
  <si>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</si>
  <si>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</si>
  <si>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</si>
  <si>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</si>
  <si>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</si>
  <si>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</si>
  <si>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</si>
  <si>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</si>
  <si>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</si>
  <si>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</si>
  <si>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</si>
  <si>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</si>
  <si>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</si>
  <si>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</si>
  <si>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</si>
  <si>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</si>
  <si>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</si>
  <si>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</si>
  <si>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</si>
  <si>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</si>
  <si>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</si>
  <si>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</si>
  <si>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</si>
  <si>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</si>
  <si>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</si>
  <si>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</si>
  <si>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</si>
  <si>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</si>
  <si>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</si>
  <si>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</si>
  <si>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</si>
  <si>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</si>
  <si>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</si>
  <si>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</si>
  <si>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</si>
  <si>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</si>
  <si>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</si>
  <si>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</si>
  <si>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</si>
  <si>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</si>
  <si>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</si>
  <si>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</si>
  <si>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</si>
  <si>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</si>
  <si>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</si>
  <si>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</si>
  <si>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</si>
  <si>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</si>
  <si>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</si>
  <si>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</si>
  <si>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</si>
  <si>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</si>
  <si>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</si>
  <si>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</si>
  <si>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</si>
  <si>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</si>
  <si>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</si>
  <si>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</si>
  <si>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</si>
  <si>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</si>
  <si>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</si>
  <si>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</si>
  <si>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</si>
  <si>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</si>
  <si>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</si>
  <si>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</si>
  <si>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</si>
  <si>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</si>
  <si>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</si>
  <si>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</si>
  <si>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</si>
  <si>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</si>
  <si>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</si>
  <si>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</si>
  <si>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</si>
  <si>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</si>
  <si>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</si>
  <si>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</si>
  <si>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</si>
  <si>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</si>
  <si>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</si>
  <si>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</si>
  <si>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</si>
  <si>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</si>
  <si>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</si>
  <si>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</si>
  <si>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</si>
  <si>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</si>
  <si>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</si>
  <si>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</si>
  <si>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</si>
  <si>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</si>
  <si>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</si>
  <si>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</si>
  <si>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</si>
  <si>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</si>
  <si>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</si>
  <si>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</si>
  <si>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</si>
  <si>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</si>
  <si>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</si>
  <si>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</si>
  <si>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</si>
  <si>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</si>
  <si>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</si>
  <si>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</si>
  <si>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</si>
  <si>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</si>
  <si>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</si>
  <si>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</si>
  <si>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</si>
  <si>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</si>
  <si>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</si>
  <si>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</si>
  <si>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</si>
  <si>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</si>
  <si>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</si>
  <si>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</si>
  <si>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</si>
  <si>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</si>
  <si>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</si>
  <si>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</si>
  <si>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</si>
  <si>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</si>
  <si>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</si>
  <si>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</si>
  <si>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</si>
  <si>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</si>
  <si>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</si>
  <si>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</si>
  <si>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</si>
  <si>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</si>
  <si>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</si>
  <si>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</si>
  <si>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</si>
  <si>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</si>
  <si>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</si>
  <si>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</si>
  <si>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</si>
  <si>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</si>
  <si>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</si>
  <si>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</si>
  <si>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</si>
  <si>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</si>
  <si>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</si>
  <si>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</si>
  <si>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</si>
  <si>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</si>
  <si>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</si>
  <si>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</si>
  <si>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</si>
  <si>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</si>
  <si>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</si>
  <si>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</si>
  <si>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</si>
  <si>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</si>
  <si>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</si>
  <si>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</si>
  <si>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</si>
  <si>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</si>
  <si>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</si>
  <si>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</si>
  <si>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</si>
  <si>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</si>
  <si>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</si>
  <si>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</si>
  <si>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</si>
  <si>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</si>
  <si>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</si>
  <si>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</si>
  <si>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</si>
  <si>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</si>
  <si>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</si>
  <si>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</si>
  <si>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</si>
  <si>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</si>
  <si>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</si>
  <si>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</si>
  <si>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</si>
  <si>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</si>
  <si>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</si>
  <si>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</si>
  <si>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</si>
  <si>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</si>
  <si>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</si>
  <si>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</si>
  <si>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</si>
  <si>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</si>
  <si>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</si>
  <si>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</si>
  <si>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</si>
  <si>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</si>
  <si>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</si>
  <si>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</si>
  <si>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</si>
  <si>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</si>
  <si>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</si>
  <si>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</si>
  <si>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</si>
  <si>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</si>
  <si>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</si>
  <si>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</si>
  <si>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</si>
  <si>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</si>
  <si>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</si>
  <si>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</si>
  <si>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</si>
  <si>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</si>
  <si>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</si>
  <si>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</si>
  <si>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</si>
  <si>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</si>
  <si>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</si>
  <si>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</si>
  <si>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</si>
  <si>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</si>
  <si>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</si>
  <si>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</si>
  <si>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</si>
  <si>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</si>
  <si>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</si>
  <si>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</si>
  <si>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</si>
  <si>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</si>
  <si>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</si>
  <si>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</si>
  <si>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</si>
  <si>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</si>
  <si>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</si>
  <si>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</si>
  <si>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</si>
  <si>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</si>
  <si>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</si>
  <si>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</si>
  <si>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</si>
  <si>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</si>
  <si>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</si>
  <si>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</si>
  <si>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</si>
  <si>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</si>
  <si>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</si>
  <si>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</si>
  <si>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</si>
  <si>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</si>
  <si>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</si>
  <si>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</si>
  <si>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</si>
  <si>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</si>
  <si>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</si>
  <si>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</si>
  <si>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</si>
  <si>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</si>
  <si>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</si>
  <si>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</si>
  <si>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</si>
  <si>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</si>
  <si>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</si>
  <si>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</si>
  <si>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</si>
  <si>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</si>
  <si>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</si>
  <si>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</si>
  <si>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</si>
  <si>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</si>
  <si>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</si>
  <si>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</si>
  <si>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</si>
  <si>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</si>
  <si>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</si>
  <si>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</si>
  <si>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</si>
  <si>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</si>
  <si>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</si>
  <si>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</si>
  <si>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</si>
  <si>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</si>
  <si>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</si>
  <si>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</si>
  <si>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</si>
  <si>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</si>
  <si>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</si>
  <si>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</si>
  <si>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</si>
  <si>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</si>
  <si>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</si>
  <si>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</si>
  <si>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</si>
  <si>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</si>
  <si>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</si>
  <si>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</si>
  <si>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</si>
  <si>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</si>
  <si>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</si>
  <si>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</si>
  <si>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</si>
  <si>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</si>
  <si>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</si>
  <si>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</si>
  <si>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</si>
  <si>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</si>
  <si>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</si>
  <si>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</si>
  <si>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</si>
  <si>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</si>
  <si>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</si>
  <si>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</si>
  <si>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</si>
  <si>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</si>
  <si>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</si>
  <si>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</si>
  <si>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</si>
  <si>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</si>
  <si>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</si>
  <si>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</si>
  <si>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</si>
  <si>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</si>
  <si>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</si>
  <si>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</si>
  <si>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</si>
  <si>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</si>
  <si>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</si>
  <si>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</si>
  <si>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</si>
  <si>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</si>
  <si>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</si>
  <si>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</si>
  <si>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</si>
  <si>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</si>
  <si>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</si>
  <si>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</si>
  <si>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</si>
  <si>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</si>
  <si>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</si>
  <si>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</si>
  <si>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</si>
  <si>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</si>
  <si>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</si>
  <si>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</si>
  <si>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</si>
  <si>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</si>
  <si>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</si>
  <si>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</si>
  <si>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</si>
  <si>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</si>
  <si>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</si>
  <si>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</si>
  <si>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</si>
  <si>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</si>
  <si>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</si>
  <si>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</si>
  <si>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</si>
  <si>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</si>
  <si>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</si>
  <si>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</si>
  <si>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</si>
  <si>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</si>
  <si>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</si>
  <si>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</si>
  <si>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</si>
  <si>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</si>
  <si>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</si>
  <si>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</si>
  <si>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</si>
  <si>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</si>
  <si>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</si>
  <si>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</si>
  <si>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</si>
  <si>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</si>
  <si>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</si>
  <si>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</si>
  <si>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</si>
  <si>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</si>
  <si>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</si>
  <si>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</si>
  <si>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</si>
  <si>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</si>
  <si>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</si>
  <si>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</si>
  <si>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</si>
  <si>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</si>
  <si>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</si>
  <si>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</si>
  <si>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</si>
  <si>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</si>
  <si>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</si>
  <si>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</si>
  <si>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</si>
  <si>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</si>
  <si>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</si>
  <si>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</si>
  <si>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</si>
  <si>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</si>
  <si>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</si>
  <si>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</si>
  <si>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</si>
  <si>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</si>
  <si>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</si>
  <si>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</si>
  <si>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</si>
  <si>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</si>
  <si>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</si>
  <si>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</si>
  <si>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</si>
  <si>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</si>
  <si>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</si>
  <si>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</si>
  <si>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</si>
  <si>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</si>
  <si>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</si>
  <si>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</si>
  <si>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</si>
  <si>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</si>
  <si>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</si>
  <si>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</si>
  <si>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</si>
  <si>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</si>
  <si>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</si>
  <si>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</si>
  <si>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</si>
  <si>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</si>
  <si>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</si>
  <si>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</si>
  <si>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</si>
  <si>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</si>
  <si>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</si>
  <si>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</si>
  <si>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</si>
  <si>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</si>
  <si>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</si>
  <si>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</si>
  <si>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</si>
  <si>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</si>
  <si>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</si>
  <si>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</si>
  <si>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</si>
  <si>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</si>
  <si>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</si>
  <si>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</si>
  <si>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</si>
  <si>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</si>
  <si>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</si>
  <si>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</si>
  <si>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</si>
  <si>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</si>
  <si>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</si>
  <si>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</si>
  <si>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</si>
  <si>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</si>
  <si>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</si>
  <si>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</si>
  <si>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</si>
  <si>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</si>
  <si>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</si>
  <si>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</si>
  <si>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</si>
  <si>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</si>
  <si>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</si>
  <si>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</si>
  <si>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</si>
  <si>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</si>
  <si>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</si>
  <si>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</si>
  <si>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</si>
  <si>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</si>
  <si>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</si>
  <si>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</si>
  <si>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</si>
  <si>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</si>
  <si>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</si>
  <si>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</si>
  <si>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</si>
  <si>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</si>
  <si>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</si>
  <si>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</si>
  <si>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</si>
  <si>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</si>
  <si>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</si>
  <si>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</si>
  <si>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</si>
  <si>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</si>
  <si>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</si>
  <si>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</si>
  <si>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</si>
  <si>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</si>
  <si>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</si>
  <si>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</si>
  <si>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</si>
  <si>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</si>
  <si>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</si>
  <si>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</si>
  <si>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</si>
  <si>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</si>
  <si>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</si>
  <si>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</si>
  <si>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</si>
  <si>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</si>
  <si>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</si>
  <si>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</si>
  <si>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</si>
  <si>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</si>
  <si>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</si>
  <si>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</si>
  <si>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</si>
  <si>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</si>
  <si>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</si>
  <si>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</si>
  <si>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</si>
  <si>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</si>
  <si>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</si>
  <si>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</si>
  <si>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</si>
  <si>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</si>
  <si>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</si>
  <si>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</si>
  <si>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</si>
  <si>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</si>
  <si>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</si>
  <si>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</si>
  <si>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</si>
  <si>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</si>
  <si>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</si>
  <si>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</si>
  <si>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</si>
  <si>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</si>
  <si>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</si>
  <si>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</si>
  <si>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</si>
  <si>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</si>
  <si>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</si>
  <si>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</si>
  <si>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</si>
  <si>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</si>
  <si>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</si>
  <si>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</si>
  <si>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</si>
  <si>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</si>
  <si>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</si>
  <si>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</si>
  <si>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</si>
  <si>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</si>
  <si>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</si>
  <si>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</si>
  <si>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</si>
  <si>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</si>
  <si>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</si>
  <si>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</si>
  <si>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</si>
  <si>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</si>
  <si>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</si>
  <si>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</si>
  <si>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</si>
  <si>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</si>
  <si>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</si>
  <si>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</si>
  <si>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</si>
  <si>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</si>
  <si>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</si>
  <si>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</si>
  <si>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</si>
  <si>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</si>
  <si>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</si>
  <si>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</si>
  <si>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</si>
  <si>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</si>
  <si>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</si>
  <si>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</si>
  <si>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</si>
  <si>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</si>
  <si>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</si>
  <si>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</si>
  <si>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</si>
  <si>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</si>
  <si>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</si>
  <si>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</si>
  <si>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</si>
  <si>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</si>
  <si>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</si>
  <si>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</si>
  <si>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</si>
  <si>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</si>
  <si>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</si>
  <si>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</si>
  <si>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</si>
  <si>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</si>
  <si>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</si>
  <si>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</si>
  <si>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</si>
  <si>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</si>
  <si>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</si>
  <si>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</si>
  <si>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</si>
  <si>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</si>
  <si>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</si>
  <si>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</si>
  <si>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</si>
  <si>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</si>
  <si>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</si>
  <si>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</si>
  <si>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</si>
  <si>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</si>
  <si>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</si>
  <si>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</si>
  <si>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</si>
  <si>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</si>
  <si>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</si>
  <si>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</si>
  <si>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</si>
  <si>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</si>
  <si>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</si>
  <si>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</si>
  <si>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</si>
  <si>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</si>
  <si>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</si>
  <si>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</si>
  <si>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</si>
  <si>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</si>
  <si>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</si>
  <si>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</si>
  <si>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</si>
  <si>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</si>
  <si>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</si>
  <si>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</si>
  <si>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</si>
  <si>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</si>
  <si>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</si>
  <si>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</si>
  <si>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</si>
  <si>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</si>
  <si>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</si>
  <si>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</si>
  <si>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</si>
  <si>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</si>
  <si>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</si>
  <si>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</si>
  <si>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</si>
  <si>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</si>
  <si>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</si>
  <si>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</si>
  <si>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</si>
  <si>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</si>
  <si>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</si>
  <si>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</si>
  <si>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</si>
  <si>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</si>
  <si>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</si>
  <si>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</si>
  <si>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</si>
  <si>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</si>
  <si>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</si>
  <si>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</si>
  <si>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</si>
  <si>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</si>
  <si>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</si>
  <si>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</si>
  <si>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</si>
  <si>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</si>
  <si>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</si>
  <si>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</si>
  <si>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</si>
  <si>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</si>
  <si>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</si>
  <si>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</si>
  <si>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</si>
  <si>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</si>
  <si>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</si>
  <si>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</si>
  <si>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</si>
  <si>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</si>
  <si>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</si>
  <si>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</si>
  <si>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</si>
  <si>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</si>
  <si>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</si>
  <si>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</si>
  <si>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</si>
  <si>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</si>
  <si>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</si>
  <si>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</si>
  <si>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</si>
  <si>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</si>
  <si>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</si>
  <si>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</si>
  <si>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</si>
  <si>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</si>
  <si>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</si>
  <si>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</si>
  <si>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</si>
  <si>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</si>
  <si>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</si>
  <si>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</si>
  <si>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</si>
  <si>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</si>
  <si>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</si>
  <si>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</si>
  <si>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</si>
  <si>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</si>
  <si>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</si>
  <si>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</si>
  <si>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</si>
  <si>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</si>
  <si>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</si>
  <si>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</si>
  <si>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</si>
  <si>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</si>
  <si>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</si>
  <si>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</si>
  <si>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</si>
  <si>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</si>
  <si>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</si>
  <si>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</si>
  <si>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</si>
  <si>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</si>
  <si>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</si>
  <si>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</si>
  <si>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</si>
  <si>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</si>
  <si>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</si>
  <si>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</si>
  <si>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</si>
  <si>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</si>
  <si>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</si>
  <si>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</si>
  <si>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</si>
  <si>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</si>
  <si>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</si>
  <si>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</si>
  <si>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</si>
  <si>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</si>
  <si>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</si>
  <si>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</si>
  <si>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</si>
  <si>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</si>
  <si>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</si>
  <si>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</si>
  <si>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</si>
  <si>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</si>
  <si>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</si>
  <si>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</si>
  <si>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</si>
  <si>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</si>
  <si>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</si>
  <si>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</si>
  <si>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</si>
  <si>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</si>
  <si>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</si>
  <si>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</si>
  <si>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</si>
  <si>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</si>
  <si>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</si>
  <si>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</si>
  <si>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</si>
  <si>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</si>
  <si>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</si>
  <si>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</si>
  <si>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</si>
  <si>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</si>
  <si>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</si>
  <si>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</si>
  <si>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</si>
  <si>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</si>
  <si>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</si>
  <si>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</si>
  <si>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</si>
  <si>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</si>
  <si>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</si>
  <si>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</si>
  <si>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</si>
  <si>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</si>
  <si>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</si>
  <si>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</si>
  <si>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</si>
  <si>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</si>
  <si>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</si>
  <si>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</si>
  <si>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</si>
  <si>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</si>
  <si>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</si>
  <si>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</si>
  <si>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</si>
  <si>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</si>
  <si>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</si>
  <si>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</si>
  <si>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</si>
  <si>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</si>
  <si>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</si>
  <si>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</si>
  <si>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</si>
  <si>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</si>
  <si>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</si>
  <si>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</si>
  <si>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</si>
  <si>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</si>
  <si>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</si>
  <si>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</si>
  <si>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</si>
  <si>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</si>
  <si>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</si>
  <si>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</si>
  <si>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</si>
  <si>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</si>
  <si>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</si>
  <si>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</si>
  <si>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</si>
  <si>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</si>
  <si>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</si>
  <si>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</si>
  <si>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</si>
  <si>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</si>
  <si>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</si>
  <si>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</si>
  <si>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</si>
  <si>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</si>
  <si>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</si>
  <si>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</si>
  <si>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</si>
  <si>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</si>
  <si>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</si>
  <si>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</si>
  <si>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</si>
  <si>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</si>
  <si>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</si>
  <si>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</si>
  <si>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</si>
  <si>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</si>
  <si>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</si>
  <si>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</si>
  <si>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</si>
  <si>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</si>
  <si>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</si>
  <si>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</si>
  <si>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</si>
  <si>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</si>
  <si>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</si>
  <si>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</si>
  <si>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</si>
  <si>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</si>
  <si>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</si>
  <si>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</si>
  <si>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</si>
  <si>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</si>
  <si>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</si>
  <si>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</si>
  <si>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</si>
  <si>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</si>
  <si>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</si>
  <si>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</si>
  <si>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</si>
  <si>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</si>
  <si>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</si>
  <si>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</si>
  <si>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</si>
  <si>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</si>
  <si>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</si>
  <si>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</si>
  <si>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</si>
  <si>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</si>
  <si>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</si>
  <si>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</si>
  <si>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</si>
  <si>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</si>
  <si>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</si>
  <si>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</si>
  <si>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</si>
  <si>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</si>
  <si>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</si>
  <si>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</si>
  <si>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</si>
  <si>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</si>
  <si>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</si>
  <si>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</si>
  <si>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</si>
  <si>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</si>
  <si>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</si>
  <si>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</si>
  <si>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</si>
  <si>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</si>
  <si>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</si>
  <si>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</si>
  <si>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</si>
  <si>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</si>
  <si>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</si>
  <si>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</si>
  <si>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</si>
  <si>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</si>
  <si>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</si>
  <si>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</si>
  <si>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</si>
  <si>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</si>
  <si>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</si>
  <si>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</si>
  <si>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</si>
  <si>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</si>
  <si>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</si>
  <si>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</si>
  <si>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</si>
  <si>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</si>
  <si>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</si>
  <si>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</si>
  <si>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</si>
  <si>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</si>
  <si>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</si>
  <si>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</si>
  <si>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</si>
  <si>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</si>
  <si>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</si>
  <si>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</si>
  <si>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</si>
  <si>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</si>
  <si>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</si>
  <si>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</si>
  <si>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</si>
  <si>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</si>
  <si>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</si>
  <si>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</si>
  <si>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</si>
  <si>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</si>
  <si>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</si>
  <si>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</si>
  <si>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</si>
  <si>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</si>
  <si>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</si>
  <si>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</si>
  <si>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</si>
  <si>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</si>
  <si>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</si>
  <si>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</si>
  <si>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</si>
  <si>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</si>
  <si>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</si>
  <si>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</si>
  <si>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</si>
  <si>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</si>
  <si>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</si>
  <si>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</si>
  <si>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</si>
  <si>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</si>
  <si>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</si>
  <si>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</si>
  <si>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</si>
  <si>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</si>
  <si>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</si>
  <si>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</si>
  <si>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</si>
  <si>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</si>
  <si>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</si>
  <si>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</si>
  <si>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</si>
  <si>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</si>
  <si>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</si>
  <si>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</si>
  <si>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</si>
  <si>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</si>
  <si>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</si>
  <si>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</si>
  <si>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</si>
  <si>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</si>
  <si>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</si>
  <si>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</si>
  <si>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</si>
  <si>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</si>
  <si>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</si>
  <si>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</si>
  <si>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</si>
  <si>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</si>
  <si>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</si>
  <si>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</si>
  <si>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</si>
  <si>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</si>
  <si>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</si>
  <si>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</si>
  <si>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</si>
  <si>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</si>
  <si>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</si>
  <si>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</si>
  <si>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</si>
  <si>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</si>
  <si>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</si>
  <si>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</si>
  <si>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</si>
  <si>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</si>
  <si>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</si>
  <si>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</si>
  <si>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</si>
  <si>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</si>
  <si>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</si>
  <si>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</si>
  <si>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</si>
  <si>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</si>
  <si>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</si>
  <si>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</si>
  <si>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</si>
  <si>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</si>
  <si>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</si>
  <si>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</si>
  <si>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</si>
  <si>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</si>
  <si>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</si>
  <si>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</si>
  <si>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</si>
  <si>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</si>
  <si>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</si>
  <si>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</si>
  <si>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</si>
  <si>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</si>
  <si>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</si>
  <si>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</si>
  <si>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</si>
  <si>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</si>
  <si>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</si>
  <si>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</si>
  <si>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</si>
  <si>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</si>
  <si>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</si>
  <si>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</si>
  <si>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</si>
  <si>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</si>
  <si>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</si>
  <si>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</si>
  <si>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</si>
  <si>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</si>
  <si>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</si>
  <si>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</si>
  <si>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</si>
  <si>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</si>
  <si>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</si>
  <si>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</si>
  <si>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</si>
  <si>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</si>
  <si>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</si>
  <si>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</si>
  <si>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</si>
  <si>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</si>
  <si>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</si>
  <si>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</si>
  <si>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</si>
  <si>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</si>
  <si>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</si>
  <si>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</si>
  <si>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</si>
  <si>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</si>
  <si>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</si>
  <si>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</si>
  <si>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</si>
  <si>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</si>
  <si>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</si>
  <si>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</si>
  <si>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</si>
  <si>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</si>
  <si>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</si>
  <si>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</si>
  <si>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</si>
  <si>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</si>
  <si>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</si>
  <si>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</si>
  <si>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</si>
  <si>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</si>
  <si>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</si>
  <si>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</si>
  <si>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</si>
  <si>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</si>
  <si>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</si>
  <si>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</si>
  <si>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</si>
  <si>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</si>
  <si>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</si>
  <si>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</si>
  <si>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</si>
  <si>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</si>
  <si>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</si>
  <si>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</si>
  <si>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</si>
  <si>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</si>
  <si>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</si>
  <si>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</si>
  <si>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</si>
  <si>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</si>
  <si>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</si>
  <si>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</si>
  <si>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</si>
  <si>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</si>
  <si>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</si>
  <si>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</si>
  <si>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</si>
  <si>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</si>
  <si>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</si>
  <si>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</si>
  <si>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</si>
  <si>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</si>
  <si>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</si>
  <si>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</si>
  <si>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</si>
  <si>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</si>
  <si>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</si>
  <si>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</si>
  <si>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</si>
  <si>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</si>
  <si>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</si>
  <si>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</si>
  <si>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</si>
  <si>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</si>
  <si>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</si>
  <si>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</si>
  <si>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</si>
  <si>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</si>
  <si>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</si>
  <si>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</si>
  <si>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</si>
  <si>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</si>
  <si>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</si>
  <si>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</si>
  <si>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</si>
  <si>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</si>
  <si>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</si>
  <si>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</si>
  <si>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</si>
  <si>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</si>
  <si>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</si>
  <si>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</si>
  <si>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</si>
  <si>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</si>
  <si>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</si>
  <si>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</si>
  <si>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</si>
  <si>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</si>
  <si>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</si>
  <si>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</si>
  <si>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</si>
  <si>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</si>
  <si>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</si>
  <si>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</si>
  <si>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</si>
  <si>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</si>
  <si>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</si>
  <si>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</si>
  <si>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</si>
  <si>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</si>
  <si>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</si>
  <si>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</si>
  <si>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</si>
  <si>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</si>
  <si>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</si>
  <si>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</si>
  <si>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</si>
  <si>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</si>
  <si>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</si>
  <si>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</si>
  <si>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</si>
  <si>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</si>
  <si>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</si>
  <si>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</si>
  <si>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</si>
  <si>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</si>
  <si>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</si>
  <si>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</si>
  <si>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</si>
  <si>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</si>
  <si>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</si>
  <si>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</si>
  <si>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</si>
  <si>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</si>
  <si>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</si>
  <si>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</si>
  <si>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</si>
  <si>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</si>
  <si>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</si>
  <si>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</si>
  <si>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</si>
  <si>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</si>
  <si>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</si>
  <si>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</si>
  <si>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</si>
  <si>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</si>
  <si>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</si>
  <si>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</si>
  <si>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</si>
  <si>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</si>
  <si>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</si>
  <si>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</si>
  <si>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</si>
  <si>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</si>
  <si>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</si>
  <si>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</si>
  <si>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</si>
  <si>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</si>
  <si>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</si>
  <si>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</si>
  <si>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</si>
  <si>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</si>
  <si>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</si>
  <si>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</si>
  <si>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</si>
  <si>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</si>
  <si>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</si>
  <si>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</si>
  <si>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</si>
  <si>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</si>
  <si>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</si>
  <si>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</si>
  <si>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</si>
  <si>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</si>
  <si>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</si>
  <si>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</si>
  <si>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</si>
  <si>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</si>
  <si>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</si>
  <si>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</si>
  <si>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</si>
  <si>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</si>
  <si>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</si>
  <si>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</si>
  <si>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</si>
  <si>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</si>
  <si>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</si>
  <si>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</si>
  <si>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</si>
  <si>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</si>
  <si>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</si>
  <si>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</si>
  <si>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</si>
  <si>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</si>
  <si>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</si>
  <si>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</si>
  <si>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</si>
  <si>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</si>
  <si>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</si>
  <si>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</si>
  <si>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</si>
  <si>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</si>
  <si>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</si>
  <si>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</si>
  <si>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</si>
  <si>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</si>
  <si>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</si>
  <si>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</si>
  <si>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</si>
  <si>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</si>
  <si>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</si>
  <si>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</si>
  <si>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</si>
  <si>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</si>
  <si>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</si>
  <si>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</si>
  <si>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</si>
  <si>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</si>
  <si>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</si>
  <si>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</si>
  <si>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</si>
  <si>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</si>
  <si>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</si>
  <si>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</si>
  <si>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</si>
  <si>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</si>
  <si>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</si>
  <si>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</si>
  <si>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</si>
  <si>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</si>
  <si>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</si>
  <si>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</si>
  <si>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</si>
  <si>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</si>
  <si>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</si>
  <si>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</si>
  <si>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</si>
  <si>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</si>
  <si>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</si>
  <si>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</si>
  <si>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</si>
  <si>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</si>
  <si>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</si>
  <si>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</si>
  <si>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</si>
  <si>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</si>
  <si>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</si>
  <si>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</si>
  <si>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</si>
  <si>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</si>
  <si>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</si>
  <si>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</si>
  <si>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</si>
  <si>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</si>
  <si>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</si>
  <si>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</si>
  <si>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</si>
  <si>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</si>
  <si>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</si>
  <si>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</si>
  <si>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</si>
  <si>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</si>
  <si>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</si>
  <si>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</si>
  <si>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</si>
  <si>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</si>
  <si>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</si>
  <si>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</si>
  <si>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</si>
  <si>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</si>
  <si>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</si>
  <si>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</si>
  <si>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</si>
  <si>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</si>
  <si>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</si>
  <si>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</si>
  <si>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</si>
  <si>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</si>
  <si>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</si>
  <si>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</si>
  <si>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</si>
  <si>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</si>
  <si>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</si>
  <si>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</si>
  <si>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</si>
  <si>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</si>
  <si>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</si>
  <si>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</si>
  <si>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</si>
  <si>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</si>
  <si>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</si>
  <si>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</si>
  <si>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</si>
  <si>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</si>
  <si>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</si>
  <si>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</si>
  <si>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</si>
  <si>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</si>
  <si>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</si>
  <si>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</si>
  <si>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</si>
  <si>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</si>
  <si>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</si>
  <si>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</si>
  <si>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</si>
  <si>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</si>
  <si>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</si>
  <si>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</si>
  <si>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</si>
  <si>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</si>
  <si>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</si>
  <si>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</si>
  <si>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</si>
  <si>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</si>
  <si>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</si>
  <si>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</si>
  <si>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</si>
  <si>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</si>
  <si>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</si>
  <si>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</si>
  <si>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</si>
  <si>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</si>
  <si>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</si>
  <si>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</si>
  <si>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</si>
  <si>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</si>
  <si>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</si>
  <si>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</si>
  <si>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</si>
  <si>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</si>
  <si>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</si>
  <si>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</si>
  <si>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</si>
  <si>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</si>
  <si>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</si>
  <si>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</si>
  <si>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</si>
  <si>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</si>
  <si>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</si>
  <si>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</si>
  <si>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</si>
  <si>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</si>
  <si>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</si>
  <si>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</si>
  <si>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</si>
  <si>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</si>
  <si>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</si>
  <si>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</si>
  <si>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</si>
  <si>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</si>
  <si>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</si>
  <si>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</si>
  <si>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</si>
  <si>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</si>
  <si>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</si>
  <si>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</si>
  <si>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</si>
  <si>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</si>
  <si>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</si>
  <si>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</si>
  <si>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</si>
  <si>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</si>
  <si>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</si>
  <si>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</si>
  <si>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</si>
  <si>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</si>
  <si>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</si>
  <si>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</si>
  <si>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</si>
  <si>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</si>
  <si>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</si>
  <si>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</si>
  <si>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</si>
  <si>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</si>
  <si>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</si>
  <si>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</si>
  <si>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</si>
  <si>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</si>
  <si>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</si>
  <si>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</si>
  <si>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</si>
  <si>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</si>
  <si>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</si>
  <si>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</si>
  <si>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</si>
  <si>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</si>
  <si>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</si>
  <si>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</si>
  <si>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</si>
  <si>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</si>
  <si>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</si>
  <si>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</si>
  <si>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</si>
  <si>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</si>
  <si>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</si>
  <si>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</si>
  <si>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</si>
  <si>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</si>
  <si>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</si>
  <si>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</si>
  <si>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</si>
  <si>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</si>
  <si>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</si>
  <si>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</si>
  <si>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</si>
  <si>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</si>
  <si>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</si>
  <si>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</si>
  <si>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</si>
  <si>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</si>
  <si>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</si>
  <si>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</si>
  <si>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</si>
  <si>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</si>
  <si>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</si>
  <si>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</si>
  <si>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</si>
  <si>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</si>
  <si>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</si>
  <si>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</si>
  <si>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</si>
  <si>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</si>
  <si>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</si>
  <si>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</si>
  <si>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</si>
  <si>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</si>
  <si>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</si>
  <si>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</si>
  <si>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</si>
  <si>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</si>
  <si>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</si>
  <si>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</si>
  <si>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</si>
  <si>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</si>
  <si>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</si>
  <si>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</si>
  <si>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</si>
  <si>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</si>
  <si>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</si>
  <si>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</si>
  <si>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</si>
  <si>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</si>
  <si>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</si>
  <si>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</si>
  <si>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</si>
  <si>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</si>
  <si>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</si>
  <si>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</si>
  <si>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</si>
  <si>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</si>
  <si>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</si>
  <si>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</si>
  <si>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</si>
  <si>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</si>
  <si>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</si>
  <si>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</si>
  <si>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</si>
  <si>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</si>
  <si>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</si>
  <si>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</si>
  <si>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</si>
  <si>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</si>
  <si>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</si>
  <si>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</si>
  <si>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</si>
  <si>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</si>
  <si>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</si>
  <si>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</si>
  <si>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</si>
  <si>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</si>
  <si>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</si>
  <si>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</si>
  <si>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</si>
  <si>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</si>
  <si>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</si>
  <si>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</si>
  <si>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</si>
  <si>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</si>
  <si>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</si>
  <si>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</si>
  <si>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</si>
  <si>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</si>
  <si>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</si>
  <si>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</si>
  <si>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</si>
  <si>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</si>
  <si>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</si>
  <si>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</si>
  <si>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</si>
  <si>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</si>
  <si>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</si>
  <si>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</si>
  <si>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</si>
  <si>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</si>
  <si>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</si>
  <si>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</si>
  <si>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</si>
  <si>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</si>
  <si>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</si>
  <si>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</si>
  <si>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</si>
  <si>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</si>
  <si>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</si>
  <si>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</si>
  <si>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</si>
  <si>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</si>
  <si>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</si>
  <si>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</si>
  <si>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</si>
  <si>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</si>
  <si>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</si>
  <si>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</si>
  <si>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</si>
  <si>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</si>
  <si>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</si>
  <si>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</si>
  <si>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</si>
  <si>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</si>
  <si>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</si>
  <si>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</si>
  <si>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</si>
  <si>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</si>
  <si>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</si>
  <si>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</si>
  <si>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</si>
  <si>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</si>
  <si>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</si>
  <si>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</si>
  <si>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</si>
  <si>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</si>
  <si>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</si>
  <si>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</si>
  <si>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</si>
  <si>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</si>
  <si>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</si>
  <si>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</si>
  <si>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</si>
  <si>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</si>
  <si>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</si>
  <si>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</si>
  <si>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</si>
  <si>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</si>
  <si>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</si>
  <si>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</si>
  <si>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</si>
  <si>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</si>
  <si>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</si>
  <si>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</si>
  <si>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</si>
  <si>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</si>
  <si>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</si>
  <si>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</si>
  <si>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</si>
  <si>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</si>
  <si>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</si>
  <si>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</si>
  <si>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</si>
  <si>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</si>
  <si>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</si>
  <si>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</si>
  <si>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</si>
  <si>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</si>
  <si>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</si>
  <si>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</si>
  <si>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</si>
  <si>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</si>
  <si>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</si>
  <si>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</si>
  <si>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</si>
  <si>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</si>
  <si>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</si>
  <si>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</si>
  <si>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</si>
  <si>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</si>
  <si>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</si>
  <si>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</si>
  <si>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</si>
  <si>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</si>
  <si>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</si>
  <si>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</si>
  <si>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</si>
  <si>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</si>
  <si>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</si>
  <si>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</si>
  <si>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</si>
  <si>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</si>
  <si>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</si>
  <si>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</si>
  <si>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</si>
  <si>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</si>
  <si>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</si>
  <si>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</si>
  <si>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</si>
  <si>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</si>
  <si>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</si>
  <si>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</si>
  <si>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</si>
  <si>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</si>
  <si>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</si>
  <si>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</si>
  <si>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</si>
  <si>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</si>
  <si>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</si>
  <si>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</si>
  <si>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</si>
  <si>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</si>
  <si>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</si>
  <si>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</si>
  <si>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</si>
  <si>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</si>
  <si>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</si>
  <si>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</si>
  <si>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</si>
  <si>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</si>
  <si>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</si>
  <si>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</si>
  <si>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</si>
  <si>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</si>
  <si>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</si>
  <si>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</si>
  <si>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</si>
  <si>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</si>
  <si>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</si>
  <si>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</si>
  <si>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</si>
  <si>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</si>
  <si>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</si>
  <si>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</si>
  <si>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</si>
  <si>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</si>
  <si>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</si>
  <si>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</si>
  <si>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</si>
  <si>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</si>
  <si>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</si>
  <si>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</si>
  <si>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</si>
  <si>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</si>
  <si>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</si>
  <si>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</si>
  <si>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</si>
  <si>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</si>
  <si>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</si>
  <si>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</si>
  <si>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</si>
  <si>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</si>
  <si>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</si>
  <si>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</si>
  <si>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</si>
  <si>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</si>
  <si>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</si>
  <si>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</si>
  <si>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</si>
  <si>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</si>
  <si>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</si>
  <si>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</si>
  <si>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</si>
  <si>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</si>
  <si>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</si>
  <si>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</si>
  <si>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</si>
  <si>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</si>
  <si>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</si>
  <si>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</si>
  <si>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</si>
  <si>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</si>
  <si>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</si>
  <si>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</si>
  <si>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</si>
  <si>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</si>
  <si>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</si>
  <si>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</si>
  <si>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</si>
  <si>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</si>
  <si>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</si>
  <si>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</si>
  <si>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</si>
  <si>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</si>
  <si>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</si>
  <si>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</si>
  <si>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</si>
  <si>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</si>
  <si>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</si>
  <si>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</si>
  <si>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</si>
  <si>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</si>
  <si>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</si>
  <si>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</si>
  <si>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</si>
  <si>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</si>
  <si>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</si>
  <si>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</si>
  <si>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</si>
  <si>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</si>
  <si>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</si>
  <si>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</si>
  <si>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</si>
  <si>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</si>
  <si>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</si>
  <si>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</si>
  <si>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</si>
  <si>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</si>
  <si>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</si>
  <si>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</si>
  <si>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</si>
  <si>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</si>
  <si>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</si>
  <si>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</si>
  <si>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</si>
  <si>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</si>
  <si>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</si>
  <si>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</si>
  <si>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</si>
  <si>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</si>
  <si>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</si>
  <si>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</si>
  <si>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</si>
  <si>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</si>
  <si>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</si>
  <si>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</si>
  <si>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</si>
  <si>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</si>
  <si>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</si>
  <si>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</si>
  <si>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</si>
  <si>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</si>
  <si>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</si>
  <si>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</si>
  <si>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</si>
  <si>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</si>
  <si>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</si>
  <si>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</si>
  <si>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</si>
  <si>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</si>
  <si>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</si>
  <si>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</si>
  <si>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</si>
  <si>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</si>
  <si>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</si>
  <si>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</si>
  <si>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</si>
  <si>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</si>
  <si>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</si>
  <si>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</si>
  <si>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</si>
  <si>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</si>
  <si>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</si>
  <si>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</si>
  <si>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</si>
  <si>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</si>
  <si>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</si>
  <si>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</si>
  <si>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</si>
  <si>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</si>
  <si>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</si>
  <si>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</si>
  <si>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</si>
  <si>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</si>
  <si>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</si>
  <si>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</si>
  <si>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</si>
  <si>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</si>
  <si>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</si>
  <si>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</si>
  <si>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</si>
  <si>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</si>
  <si>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</si>
  <si>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</si>
  <si>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</si>
  <si>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</si>
  <si>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</si>
  <si>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</si>
  <si>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</si>
  <si>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</si>
  <si>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</si>
  <si>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</si>
  <si>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</si>
  <si>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</si>
  <si>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</si>
  <si>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</si>
  <si>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</si>
  <si>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</si>
  <si>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</si>
  <si>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</si>
  <si>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</si>
  <si>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</si>
  <si>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</si>
  <si>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</si>
  <si>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</si>
  <si>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</si>
  <si>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</si>
  <si>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</si>
  <si>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</si>
  <si>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</si>
  <si>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</si>
  <si>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</si>
  <si>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</si>
  <si>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</si>
  <si>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</si>
  <si>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</si>
  <si>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</si>
  <si>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</si>
  <si>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</si>
  <si>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</si>
  <si>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</si>
  <si>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</si>
  <si>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</si>
  <si>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</si>
  <si>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</si>
  <si>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</si>
  <si>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</si>
  <si>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</si>
  <si>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</si>
  <si>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</si>
  <si>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</si>
  <si>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</si>
  <si>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</si>
  <si>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</si>
  <si>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</si>
  <si>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</si>
  <si>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</si>
  <si>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</si>
  <si>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</si>
  <si>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</si>
  <si>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</si>
  <si>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</si>
  <si>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</si>
  <si>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</si>
  <si>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</si>
  <si>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</si>
  <si>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</si>
  <si>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</si>
  <si>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</si>
  <si>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</si>
  <si>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</si>
  <si>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</si>
  <si>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</si>
  <si>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</si>
  <si>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</si>
  <si>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</si>
  <si>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</si>
  <si>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</si>
  <si>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</si>
  <si>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</si>
  <si>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</si>
  <si>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</si>
  <si>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</si>
  <si>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</si>
  <si>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</si>
  <si>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</si>
  <si>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</si>
  <si>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</si>
  <si>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</si>
  <si>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</si>
  <si>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</si>
  <si>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</si>
  <si>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</si>
  <si>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</si>
  <si>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</si>
  <si>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</si>
  <si>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</si>
  <si>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</si>
  <si>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</si>
  <si>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</si>
  <si>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</si>
  <si>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</si>
  <si>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</si>
  <si>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</si>
  <si>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</si>
  <si>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</si>
  <si>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</si>
  <si>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</si>
  <si>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</si>
  <si>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</si>
  <si>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</si>
  <si>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</si>
  <si>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</si>
  <si>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</si>
  <si>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</si>
  <si>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</si>
  <si>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</si>
  <si>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</si>
  <si>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</si>
  <si>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</si>
  <si>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</si>
  <si>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</si>
  <si>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</si>
  <si>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</si>
  <si>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</si>
  <si>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</si>
  <si>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</si>
  <si>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</si>
  <si>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</si>
  <si>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</si>
  <si>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</si>
  <si>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</si>
  <si>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</si>
  <si>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</si>
  <si>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</si>
  <si>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</si>
  <si>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</si>
  <si>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</si>
  <si>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</si>
  <si>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</si>
  <si>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</si>
  <si>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</si>
  <si>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</si>
  <si>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</si>
  <si>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</si>
  <si>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</si>
  <si>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</si>
  <si>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</si>
  <si>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</si>
  <si>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</si>
  <si>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</si>
  <si>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</si>
  <si>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</si>
  <si>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</si>
  <si>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</si>
  <si>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</si>
  <si>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</si>
  <si>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</si>
  <si>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</si>
  <si>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</si>
  <si>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</si>
  <si>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</si>
  <si>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</si>
  <si>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</si>
  <si>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</si>
  <si>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</si>
  <si>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</si>
  <si>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</si>
  <si>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</si>
  <si>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</si>
  <si>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</si>
  <si>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</si>
  <si>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</si>
  <si>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</si>
  <si>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</si>
  <si>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</si>
  <si>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</si>
  <si>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</si>
  <si>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</si>
  <si>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</si>
  <si>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</si>
  <si>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</si>
  <si>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</si>
  <si>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</si>
  <si>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</si>
  <si>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</si>
  <si>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</si>
  <si>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</si>
  <si>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</si>
  <si>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</si>
  <si>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</si>
  <si>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</si>
  <si>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</si>
  <si>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</si>
  <si>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</si>
  <si>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</si>
  <si>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</si>
  <si>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</si>
  <si>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</si>
  <si>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</si>
  <si>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</si>
  <si>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</si>
  <si>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</si>
  <si>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</si>
  <si>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</si>
  <si>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</si>
  <si>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</si>
  <si>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</si>
  <si>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</si>
  <si>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</si>
  <si>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</si>
  <si>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</si>
  <si>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</si>
  <si>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</si>
  <si>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</si>
  <si>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</si>
  <si>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</si>
  <si>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</si>
  <si>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</si>
  <si>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</si>
  <si>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</si>
  <si>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</si>
  <si>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</si>
  <si>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</si>
  <si>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</si>
  <si>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</si>
  <si>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</si>
  <si>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</si>
  <si>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</si>
  <si>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</si>
  <si>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</si>
  <si>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</si>
  <si>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</si>
  <si>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</si>
  <si>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</si>
  <si>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</si>
  <si>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</si>
  <si>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</si>
  <si>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</si>
  <si>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</si>
  <si>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</si>
  <si>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</si>
  <si>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</si>
  <si>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</si>
  <si>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</si>
  <si>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</si>
  <si>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</si>
  <si>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</si>
  <si>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</si>
  <si>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</si>
  <si>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</si>
  <si>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</si>
  <si>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</si>
  <si>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</si>
  <si>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</si>
  <si>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</si>
  <si>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</si>
  <si>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</si>
  <si>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</si>
  <si>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</si>
  <si>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</si>
  <si>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</si>
  <si>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</si>
  <si>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</si>
  <si>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</si>
  <si>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</si>
  <si>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</si>
  <si>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</si>
  <si>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</si>
  <si>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</si>
  <si>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</si>
  <si>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</si>
  <si>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</si>
  <si>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</si>
  <si>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</si>
  <si>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</si>
  <si>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</si>
  <si>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</si>
  <si>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</si>
  <si>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</si>
  <si>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</si>
  <si>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</si>
  <si>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</si>
  <si>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</si>
  <si>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</si>
  <si>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</si>
  <si>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</si>
  <si>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</si>
  <si>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</si>
  <si>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</si>
  <si>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</si>
  <si>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</si>
  <si>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</si>
  <si>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</si>
  <si>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</si>
  <si>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</si>
  <si>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</si>
  <si>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</si>
  <si>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</si>
  <si>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</si>
  <si>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</si>
  <si>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</si>
  <si>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</si>
  <si>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</si>
  <si>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</si>
  <si>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</si>
  <si>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</si>
  <si>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</si>
  <si>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</si>
  <si>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</si>
  <si>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</si>
  <si>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</si>
  <si>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</si>
  <si>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</si>
  <si>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</si>
  <si>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</si>
  <si>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</si>
  <si>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</si>
  <si>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</si>
  <si>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</si>
  <si>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</si>
  <si>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</si>
  <si>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</si>
  <si>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</si>
  <si>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</si>
  <si>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</si>
  <si>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</si>
  <si>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</si>
  <si>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</si>
  <si>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</si>
  <si>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</si>
  <si>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</si>
  <si>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</si>
  <si>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</si>
  <si>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</si>
  <si>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</si>
  <si>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</si>
  <si>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</si>
  <si>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</si>
  <si>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</si>
  <si>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</si>
  <si>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</si>
  <si>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</si>
  <si>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</si>
  <si>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</si>
  <si>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</si>
  <si>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</si>
  <si>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</si>
  <si>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</si>
  <si>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</si>
  <si>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</si>
  <si>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</si>
  <si>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</si>
  <si>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</si>
  <si>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</si>
  <si>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</si>
  <si>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</si>
  <si>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</si>
  <si>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</si>
  <si>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</si>
  <si>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</si>
  <si>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</si>
  <si>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</si>
  <si>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</si>
  <si>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</si>
  <si>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</si>
  <si>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</si>
  <si>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</si>
  <si>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</si>
  <si>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</si>
  <si>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</si>
  <si>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</si>
  <si>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</si>
  <si>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</si>
  <si>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</si>
  <si>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</si>
  <si>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</si>
  <si>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</si>
  <si>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</si>
  <si>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</si>
  <si>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</si>
  <si>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</si>
  <si>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</si>
  <si>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</si>
  <si>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</si>
  <si>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</si>
  <si>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</si>
  <si>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</si>
  <si>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</si>
  <si>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</si>
  <si>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</si>
  <si>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</si>
  <si>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</si>
  <si>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</si>
  <si>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</si>
  <si>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</si>
  <si>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</si>
  <si>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</si>
  <si>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</si>
  <si>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</si>
  <si>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</si>
  <si>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</si>
  <si>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</si>
  <si>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</si>
  <si>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</si>
  <si>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</si>
  <si>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</si>
  <si>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</si>
  <si>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</si>
  <si>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</si>
  <si>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</si>
  <si>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</si>
  <si>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</si>
  <si>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</si>
  <si>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</si>
  <si>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</si>
  <si>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</si>
  <si>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</si>
  <si>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</si>
  <si>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</si>
  <si>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</si>
  <si>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</si>
  <si>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</si>
  <si>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</si>
  <si>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</si>
  <si>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</si>
  <si>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</si>
  <si>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</si>
  <si>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</si>
  <si>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</si>
  <si>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</si>
  <si>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</si>
  <si>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</si>
  <si>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</si>
  <si>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</si>
  <si>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</si>
  <si>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</si>
  <si>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</si>
  <si>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</si>
  <si>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</si>
  <si>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</si>
  <si>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</si>
  <si>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</si>
  <si>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</si>
  <si>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</si>
  <si>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</si>
  <si>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</si>
  <si>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</si>
  <si>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</si>
  <si>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</si>
  <si>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</si>
  <si>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</si>
  <si>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</si>
  <si>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</si>
  <si>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</si>
  <si>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</si>
  <si>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</si>
  <si>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</si>
  <si>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</si>
  <si>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</si>
  <si>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</si>
  <si>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</si>
  <si>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</si>
  <si>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</si>
  <si>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</si>
  <si>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</si>
  <si>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</si>
  <si>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</si>
  <si>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</si>
  <si>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</si>
  <si>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</si>
  <si>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</si>
  <si>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</si>
  <si>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</si>
  <si>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</si>
  <si>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</si>
  <si>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</si>
  <si>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</si>
  <si>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</si>
  <si>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</si>
  <si>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</si>
  <si>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</si>
  <si>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</si>
  <si>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</si>
  <si>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</si>
  <si>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</si>
  <si>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</si>
  <si>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</si>
  <si>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</si>
  <si>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</si>
  <si>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</si>
  <si>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</si>
  <si>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</si>
  <si>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</si>
  <si>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</si>
  <si>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</si>
  <si>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</si>
  <si>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</si>
  <si>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</si>
  <si>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</si>
  <si>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</si>
  <si>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</si>
  <si>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</si>
  <si>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</si>
  <si>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</si>
  <si>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</si>
  <si>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</si>
  <si>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</si>
  <si>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</si>
  <si>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</si>
  <si>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</si>
  <si>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</si>
  <si>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</si>
  <si>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</si>
  <si>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</si>
  <si>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</si>
  <si>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</si>
  <si>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</si>
  <si>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</si>
  <si>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</si>
  <si>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</si>
  <si>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</si>
  <si>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</si>
  <si>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</si>
  <si>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</si>
  <si>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</si>
  <si>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</si>
  <si>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</si>
  <si>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</si>
  <si>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</si>
  <si>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</si>
  <si>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</si>
  <si>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</si>
  <si>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</si>
  <si>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</si>
  <si>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</si>
  <si>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</si>
  <si>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</si>
  <si>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</si>
  <si>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</si>
  <si>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</si>
  <si>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</si>
  <si>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</si>
  <si>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</si>
  <si>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</si>
  <si>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</si>
  <si>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</si>
  <si>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</si>
  <si>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</si>
  <si>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</si>
  <si>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</si>
  <si>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</si>
  <si>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</si>
  <si>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</si>
  <si>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</si>
  <si>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</si>
  <si>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</si>
  <si>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</si>
  <si>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</si>
  <si>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</si>
  <si>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</si>
  <si>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</si>
  <si>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</si>
  <si>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</si>
  <si>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</si>
  <si>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</si>
  <si>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</si>
  <si>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</si>
  <si>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</si>
  <si>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</si>
  <si>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</si>
  <si>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</si>
  <si>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</si>
  <si>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</si>
  <si>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</si>
  <si>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</si>
  <si>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</si>
  <si>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</si>
  <si>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</si>
  <si>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</si>
  <si>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</si>
  <si>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</si>
  <si>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</si>
  <si>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</si>
  <si>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</si>
  <si>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</si>
  <si>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</si>
  <si>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</si>
  <si>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</si>
  <si>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</si>
  <si>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</si>
  <si>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</si>
  <si>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</si>
  <si>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</si>
  <si>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</si>
  <si>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</si>
  <si>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</si>
  <si>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</si>
  <si>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</si>
  <si>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</si>
  <si>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</si>
  <si>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</si>
  <si>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</si>
  <si>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</si>
  <si>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</si>
  <si>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</si>
  <si>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</si>
  <si>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</si>
  <si>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</si>
  <si>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</si>
  <si>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</si>
  <si>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</si>
  <si>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</si>
  <si>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</si>
  <si>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</si>
  <si>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</si>
  <si>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</si>
  <si>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</si>
  <si>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</si>
  <si>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</si>
  <si>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</si>
  <si>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</si>
  <si>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</si>
  <si>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</si>
  <si>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</si>
  <si>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</si>
  <si>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</si>
  <si>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</si>
  <si>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</si>
  <si>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</si>
  <si>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</si>
  <si>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</si>
  <si>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</si>
  <si>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</si>
  <si>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</si>
  <si>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</si>
  <si>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</si>
  <si>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</si>
  <si>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</si>
  <si>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</si>
  <si>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</si>
  <si>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</si>
  <si>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</si>
  <si>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</si>
  <si>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</si>
  <si>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</si>
  <si>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</si>
  <si>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</si>
  <si>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</si>
  <si>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</si>
  <si>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</si>
  <si>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</si>
  <si>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</si>
  <si>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</si>
  <si>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</si>
  <si>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</si>
  <si>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</si>
  <si>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</si>
  <si>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</si>
  <si>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</si>
  <si>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</si>
  <si>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</si>
  <si>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</si>
  <si>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</si>
  <si>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</si>
  <si>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</si>
  <si>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</si>
  <si>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</si>
  <si>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</si>
  <si>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</si>
  <si>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</si>
  <si>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</si>
  <si>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</si>
  <si>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</si>
  <si>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</si>
  <si>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</si>
  <si>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</si>
  <si>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</si>
  <si>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</si>
  <si>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</si>
  <si>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</si>
  <si>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</si>
  <si>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</si>
  <si>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</si>
  <si>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</si>
  <si>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</si>
  <si>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</si>
  <si>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</si>
  <si>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</si>
  <si>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</si>
  <si>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</si>
  <si>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</si>
  <si>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</si>
  <si>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</si>
  <si>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</si>
  <si>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</si>
  <si>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</si>
  <si>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</si>
  <si>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</si>
  <si>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</si>
  <si>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</si>
  <si>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</si>
  <si>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</si>
  <si>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</si>
  <si>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</si>
  <si>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</si>
  <si>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</si>
  <si>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</si>
  <si>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</si>
  <si>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</si>
  <si>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</si>
  <si>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</si>
  <si>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</si>
  <si>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</si>
  <si>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</si>
  <si>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</si>
  <si>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</si>
  <si>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</si>
  <si>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</si>
  <si>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</si>
  <si>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</si>
  <si>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</si>
  <si>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</si>
  <si>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</si>
  <si>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</si>
  <si>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</si>
  <si>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</si>
  <si>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</si>
  <si>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</si>
  <si>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</si>
  <si>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</si>
  <si>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</si>
  <si>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</si>
  <si>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</si>
  <si>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</si>
  <si>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</si>
  <si>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</si>
  <si>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</si>
  <si>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</si>
  <si>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</si>
  <si>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</si>
  <si>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</si>
  <si>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</si>
  <si>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</si>
  <si>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</si>
  <si>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</si>
  <si>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</si>
  <si>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</si>
  <si>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</si>
  <si>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</si>
  <si>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</si>
  <si>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</si>
  <si>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</si>
  <si>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</si>
  <si>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</si>
  <si>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</si>
  <si>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</si>
  <si>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</si>
  <si>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</si>
  <si>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</si>
  <si>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</si>
  <si>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</si>
  <si>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</si>
  <si>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</si>
  <si>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</si>
  <si>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</si>
  <si>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</si>
  <si>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</si>
  <si>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</si>
  <si>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</si>
  <si>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</si>
  <si>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</si>
  <si>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</si>
  <si>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</si>
  <si>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</si>
  <si>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</si>
  <si>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</si>
  <si>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</si>
  <si>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</si>
  <si>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</si>
  <si>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</si>
  <si>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</si>
  <si>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</si>
  <si>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</si>
  <si>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</si>
  <si>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</si>
  <si>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</si>
  <si>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</si>
  <si>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</si>
  <si>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</si>
  <si>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</si>
  <si>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</si>
  <si>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</si>
  <si>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</si>
  <si>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</si>
  <si>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</si>
  <si>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</si>
  <si>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</si>
  <si>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</si>
  <si>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</si>
  <si>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</si>
  <si>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</si>
  <si>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</si>
  <si>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</si>
  <si>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</si>
  <si>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</si>
  <si>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</si>
  <si>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</si>
  <si>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</si>
  <si>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</si>
  <si>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</si>
  <si>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</si>
  <si>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</si>
  <si>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</si>
  <si>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</si>
  <si>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</si>
  <si>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</si>
  <si>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</si>
  <si>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</si>
  <si>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</si>
  <si>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</si>
  <si>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</si>
  <si>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</si>
  <si>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</si>
  <si>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</si>
  <si>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</si>
  <si>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</si>
  <si>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</si>
  <si>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</si>
  <si>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</si>
  <si>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</si>
  <si>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</si>
  <si>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</si>
  <si>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</si>
  <si>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</si>
  <si>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</si>
  <si>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</si>
  <si>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</si>
  <si>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</si>
  <si>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</si>
  <si>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</si>
  <si>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</si>
  <si>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</si>
  <si>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</si>
  <si>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</si>
  <si>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</si>
  <si>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</si>
  <si>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</si>
  <si>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</si>
  <si>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</si>
  <si>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</si>
  <si>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</si>
  <si>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</si>
  <si>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</si>
  <si>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</si>
  <si>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</si>
  <si>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</si>
  <si>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</si>
  <si>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</si>
  <si>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</si>
  <si>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</si>
  <si>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</si>
  <si>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</si>
  <si>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</si>
  <si>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</si>
  <si>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</si>
  <si>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</si>
  <si>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</si>
  <si>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</si>
  <si>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</si>
  <si>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</si>
  <si>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</si>
  <si>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</si>
  <si>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</si>
  <si>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</si>
  <si>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</si>
  <si>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</si>
  <si>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</si>
  <si>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</si>
  <si>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</si>
  <si>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</si>
  <si>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</si>
  <si>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</si>
  <si>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</si>
  <si>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</si>
  <si>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</si>
  <si>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</si>
  <si>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</si>
  <si>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</si>
  <si>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</si>
  <si>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</si>
  <si>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</si>
  <si>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</si>
  <si>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</si>
  <si>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</si>
  <si>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</si>
  <si>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</si>
  <si>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</si>
  <si>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</si>
  <si>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</si>
  <si>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</si>
  <si>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</si>
  <si>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</si>
  <si>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</si>
  <si>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</si>
  <si>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</si>
  <si>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</si>
  <si>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</si>
  <si>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</si>
  <si>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</si>
  <si>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</si>
  <si>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</si>
  <si>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</si>
  <si>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</si>
  <si>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</si>
  <si>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</si>
  <si>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</si>
  <si>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</si>
  <si>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</si>
  <si>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</si>
  <si>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</si>
  <si>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</si>
  <si>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</si>
  <si>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</si>
  <si>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</si>
  <si>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</si>
  <si>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</si>
  <si>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</si>
  <si>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</si>
  <si>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</si>
  <si>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</si>
  <si>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</si>
  <si>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</si>
  <si>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</si>
  <si>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</si>
  <si>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</si>
  <si>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</si>
  <si>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</si>
  <si>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</si>
  <si>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</si>
  <si>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</si>
  <si>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</si>
  <si>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</si>
  <si>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</si>
  <si>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</si>
  <si>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</si>
  <si>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</si>
  <si>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</si>
  <si>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</si>
  <si>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</si>
  <si>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</si>
  <si>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</si>
  <si>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</si>
  <si>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</si>
  <si>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</si>
  <si>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</si>
  <si>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</si>
  <si>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</si>
  <si>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</si>
  <si>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</si>
  <si>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</si>
  <si>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</si>
  <si>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</si>
  <si>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</si>
  <si>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</si>
  <si>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</si>
  <si>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</si>
  <si>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</si>
  <si>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</si>
  <si>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</si>
  <si>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</si>
  <si>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</si>
  <si>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</si>
  <si>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</si>
  <si>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</si>
  <si>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</si>
  <si>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</si>
  <si>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</si>
  <si>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</si>
  <si>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</si>
  <si>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</si>
  <si>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</si>
  <si>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</si>
  <si>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</si>
  <si>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</si>
  <si>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</si>
  <si>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</si>
  <si>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</si>
  <si>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</si>
  <si>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</si>
  <si>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</si>
  <si>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</si>
  <si>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</si>
  <si>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</si>
  <si>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</si>
  <si>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</si>
  <si>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</si>
  <si>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</si>
  <si>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</si>
  <si>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</si>
  <si>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</si>
  <si>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</si>
  <si>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</si>
  <si>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</si>
  <si>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</si>
  <si>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</si>
  <si>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</si>
  <si>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</si>
  <si>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</si>
  <si>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</si>
  <si>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</si>
  <si>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</si>
  <si>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</si>
  <si>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</si>
  <si>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</si>
  <si>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</si>
  <si>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</si>
  <si>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</si>
  <si>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</si>
  <si>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</si>
  <si>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</si>
  <si>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</si>
  <si>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</si>
  <si>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</si>
  <si>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</si>
  <si>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</si>
  <si>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</si>
  <si>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</si>
  <si>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</si>
  <si>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</si>
  <si>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</si>
  <si>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</si>
  <si>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</si>
  <si>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</si>
  <si>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</si>
  <si>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</si>
  <si>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</si>
  <si>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</si>
  <si>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</si>
  <si>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</si>
  <si>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</si>
  <si>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</si>
  <si>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</si>
  <si>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</si>
  <si>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</si>
  <si>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</si>
  <si>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</si>
  <si>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</si>
  <si>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</si>
  <si>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</si>
  <si>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</si>
  <si>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</si>
  <si>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</si>
  <si>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</si>
  <si>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</si>
  <si>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</si>
  <si>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</si>
  <si>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</si>
  <si>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</si>
  <si>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</si>
  <si>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</si>
  <si>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</si>
  <si>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</si>
  <si>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</si>
  <si>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</si>
  <si>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</si>
  <si>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</si>
  <si>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</si>
  <si>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</si>
  <si>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</si>
  <si>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</si>
  <si>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</si>
  <si>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</si>
  <si>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</si>
  <si>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</si>
  <si>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</si>
  <si>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</si>
  <si>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</si>
  <si>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</si>
  <si>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</si>
  <si>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</si>
  <si>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</si>
  <si>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</si>
  <si>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</si>
  <si>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</si>
  <si>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</si>
  <si>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</si>
  <si>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</si>
  <si>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</si>
  <si>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</si>
  <si>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</si>
  <si>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</si>
  <si>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</si>
  <si>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</si>
  <si>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</si>
  <si>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</si>
  <si>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</si>
  <si>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</si>
  <si>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</si>
  <si>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</si>
  <si>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</si>
  <si>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</si>
  <si>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</si>
  <si>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</si>
  <si>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</si>
  <si>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</si>
  <si>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</si>
  <si>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</si>
  <si>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</si>
  <si>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</si>
  <si>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</si>
  <si>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</si>
  <si>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</si>
  <si>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</si>
  <si>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</si>
  <si>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</si>
  <si>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</si>
  <si>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</si>
  <si>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</si>
  <si>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</si>
  <si>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</si>
  <si>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</si>
  <si>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</si>
  <si>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</si>
  <si>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</si>
  <si>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</si>
  <si>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</si>
  <si>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</si>
  <si>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</si>
  <si>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</si>
  <si>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</si>
  <si>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</si>
  <si>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</si>
  <si>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</si>
  <si>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</si>
  <si>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</si>
  <si>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</si>
  <si>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</si>
  <si>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</si>
  <si>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</si>
  <si>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</si>
  <si>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</si>
  <si>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</si>
  <si>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</si>
  <si>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</si>
  <si>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</si>
  <si>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</si>
  <si>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</si>
  <si>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</si>
  <si>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</si>
  <si>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</si>
  <si>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</si>
  <si>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</si>
  <si>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</si>
  <si>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</si>
  <si>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</si>
  <si>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</si>
  <si>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</si>
  <si>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</si>
  <si>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</si>
  <si>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</si>
  <si>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</si>
  <si>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</si>
  <si>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</si>
  <si>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</si>
  <si>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</si>
  <si>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</si>
  <si>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</si>
  <si>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</si>
  <si>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</si>
  <si>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</si>
  <si>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</si>
  <si>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</si>
  <si>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</si>
  <si>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</si>
  <si>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</si>
  <si>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</si>
  <si>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</si>
  <si>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</si>
  <si>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</si>
  <si>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</si>
  <si>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</si>
  <si>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</si>
  <si>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</si>
  <si>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</si>
  <si>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</si>
  <si>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</si>
  <si>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</si>
  <si>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</si>
  <si>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</si>
  <si>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</si>
  <si>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</si>
  <si>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</si>
  <si>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</si>
  <si>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</si>
  <si>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</si>
  <si>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</si>
  <si>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</si>
  <si>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</si>
  <si>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</si>
  <si>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</si>
  <si>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</si>
  <si>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</si>
  <si>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</si>
  <si>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</si>
  <si>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</si>
  <si>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</si>
  <si>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</si>
  <si>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</si>
  <si>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</si>
  <si>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</si>
  <si>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</si>
  <si>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</si>
  <si>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</si>
  <si>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</si>
  <si>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</si>
  <si>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</si>
  <si>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</si>
  <si>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</si>
  <si>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</si>
  <si>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</si>
  <si>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</si>
  <si>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</si>
  <si>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</si>
  <si>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</si>
  <si>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</si>
  <si>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</si>
  <si>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</si>
  <si>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</si>
  <si>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</si>
  <si>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</si>
  <si>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</si>
  <si>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</si>
  <si>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</si>
  <si>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</si>
  <si>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</si>
  <si>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</si>
  <si>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</si>
  <si>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</si>
  <si>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</si>
  <si>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</si>
  <si>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</si>
  <si>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</si>
  <si>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</si>
  <si>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</si>
  <si>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</si>
  <si>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</si>
  <si>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</si>
  <si>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</si>
  <si>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</si>
  <si>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</si>
  <si>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</si>
  <si>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</si>
  <si>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</si>
  <si>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</si>
  <si>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</si>
  <si>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</si>
  <si>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</si>
  <si>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</si>
  <si>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</si>
  <si>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</si>
  <si>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</si>
  <si>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</si>
  <si>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</si>
  <si>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</si>
  <si>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</si>
  <si>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</si>
  <si>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</si>
  <si>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</si>
  <si>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</si>
  <si>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</si>
  <si>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</si>
  <si>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</si>
  <si>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</si>
  <si>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</si>
  <si>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</si>
  <si>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</si>
  <si>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</si>
  <si>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</si>
  <si>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</si>
  <si>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</si>
  <si>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</si>
  <si>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</si>
  <si>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</si>
  <si>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</si>
  <si>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</si>
  <si>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</si>
  <si>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</si>
  <si>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</si>
  <si>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</si>
  <si>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</si>
  <si>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</si>
  <si>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</si>
  <si>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</si>
  <si>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</si>
  <si>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</si>
  <si>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</si>
  <si>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</si>
  <si>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</si>
  <si>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</si>
  <si>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</si>
  <si>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</si>
  <si>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</si>
  <si>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</si>
  <si>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</si>
  <si>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</si>
  <si>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</si>
  <si>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</si>
  <si>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</si>
  <si>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</si>
  <si>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</si>
  <si>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</si>
  <si>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</si>
  <si>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</si>
  <si>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</si>
  <si>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</si>
  <si>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</si>
  <si>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</si>
  <si>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</si>
  <si>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</si>
  <si>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</si>
  <si>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</si>
  <si>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</si>
  <si>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</si>
  <si>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</si>
  <si>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</si>
  <si>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</si>
  <si>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</si>
  <si>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</si>
  <si>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</si>
  <si>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</si>
  <si>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</si>
  <si>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</si>
  <si>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</si>
  <si>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</si>
  <si>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</si>
  <si>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</si>
  <si>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</si>
  <si>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</si>
  <si>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</si>
  <si>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</si>
  <si>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</si>
  <si>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</si>
  <si>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</si>
  <si>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</si>
  <si>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</si>
  <si>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</si>
  <si>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</si>
  <si>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</si>
  <si>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</si>
  <si>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</si>
  <si>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</si>
  <si>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</si>
  <si>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</si>
  <si>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</si>
  <si>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</si>
  <si>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</si>
  <si>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</si>
  <si>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</si>
  <si>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</si>
  <si>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</si>
  <si>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</si>
  <si>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</si>
  <si>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</si>
  <si>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</si>
  <si>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</si>
  <si>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</si>
  <si>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</si>
  <si>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</si>
  <si>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</si>
  <si>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</si>
  <si>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</si>
  <si>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</si>
  <si>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</si>
  <si>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</si>
  <si>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</si>
  <si>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</si>
  <si>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</si>
  <si>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</si>
  <si>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</si>
  <si>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</si>
  <si>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</si>
  <si>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</si>
  <si>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</si>
  <si>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</si>
  <si>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</si>
  <si>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</si>
  <si>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</si>
  <si>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</si>
  <si>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</si>
  <si>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</si>
  <si>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</si>
  <si>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</si>
  <si>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</si>
  <si>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</si>
  <si>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</si>
  <si>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</si>
  <si>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</si>
  <si>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</si>
  <si>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</si>
  <si>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</si>
  <si>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</si>
  <si>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</si>
  <si>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</si>
  <si>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</si>
  <si>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</si>
  <si>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</si>
  <si>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</si>
  <si>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</si>
  <si>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</si>
  <si>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</si>
  <si>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</si>
  <si>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</si>
  <si>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</si>
  <si>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</si>
  <si>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</si>
  <si>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</si>
  <si>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</si>
  <si>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</si>
  <si>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</si>
  <si>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</si>
  <si>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</si>
  <si>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</si>
  <si>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</si>
  <si>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</si>
  <si>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</si>
  <si>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</si>
  <si>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</si>
  <si>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</si>
  <si>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</si>
  <si>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</si>
  <si>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</si>
  <si>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</si>
  <si>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</si>
  <si>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</si>
  <si>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</si>
  <si>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</si>
  <si>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</si>
  <si>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</si>
  <si>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</si>
  <si>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</si>
  <si>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</si>
  <si>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</si>
  <si>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</si>
  <si>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</si>
  <si>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</si>
  <si>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</si>
  <si>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</si>
  <si>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</si>
  <si>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</si>
  <si>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</si>
  <si>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</si>
  <si>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</si>
  <si>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</si>
  <si>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</si>
  <si>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</si>
  <si>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</si>
  <si>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</si>
  <si>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</si>
  <si>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</si>
  <si>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</si>
  <si>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</si>
  <si>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</si>
  <si>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</si>
  <si>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</si>
  <si>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</si>
  <si>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</si>
  <si>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</si>
  <si>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</si>
  <si>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</si>
  <si>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</si>
  <si>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</si>
  <si>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</si>
  <si>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</si>
  <si>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</si>
  <si>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</si>
  <si>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</si>
  <si>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</si>
  <si>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</si>
  <si>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</si>
  <si>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</si>
  <si>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</si>
  <si>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</si>
  <si>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</si>
  <si>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</si>
  <si>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</si>
  <si>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</si>
  <si>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</si>
  <si>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</si>
  <si>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</si>
  <si>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</si>
  <si>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</si>
  <si>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</si>
  <si>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</si>
  <si>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</si>
  <si>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</si>
  <si>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</si>
  <si>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</si>
  <si>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</si>
  <si>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</si>
  <si>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</si>
  <si>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</si>
  <si>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</si>
  <si>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</si>
  <si>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</si>
  <si>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</si>
  <si>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</si>
  <si>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</si>
  <si>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</si>
  <si>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</si>
  <si>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</si>
  <si>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</si>
  <si>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</si>
  <si>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</si>
  <si>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</si>
  <si>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</si>
  <si>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</si>
  <si>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</si>
  <si>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</si>
  <si>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</si>
  <si>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</si>
  <si>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</si>
  <si>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</si>
  <si>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</si>
  <si>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</si>
  <si>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</si>
  <si>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</si>
  <si>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</si>
  <si>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</si>
  <si>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</si>
  <si>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</si>
  <si>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</si>
  <si>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</si>
  <si>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</si>
  <si>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</si>
  <si>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</si>
  <si>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</si>
  <si>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</si>
  <si>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</si>
  <si>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</si>
  <si>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</si>
  <si>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</si>
  <si>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</si>
  <si>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</si>
  <si>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</si>
  <si>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</si>
  <si>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</si>
  <si>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</si>
  <si>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</si>
  <si>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</si>
  <si>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</si>
  <si>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</si>
  <si>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</si>
  <si>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</si>
  <si>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</si>
  <si>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</si>
  <si>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</si>
  <si>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</si>
  <si>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</si>
  <si>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</si>
  <si>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</si>
  <si>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</si>
  <si>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</si>
  <si>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</si>
  <si>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</si>
  <si>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</si>
  <si>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</si>
  <si>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</si>
  <si>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</si>
  <si>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</si>
  <si>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</si>
  <si>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</si>
  <si>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</si>
  <si>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</si>
  <si>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</si>
  <si>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</si>
  <si>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</si>
  <si>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</si>
  <si>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</si>
  <si>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</si>
  <si>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</si>
  <si>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</si>
  <si>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</si>
  <si>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</si>
  <si>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</si>
  <si>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</si>
  <si>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</si>
  <si>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</si>
  <si>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</si>
  <si>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</si>
  <si>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</si>
  <si>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</si>
  <si>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</si>
  <si>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</si>
  <si>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</si>
  <si>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</si>
  <si>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</si>
  <si>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</si>
  <si>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</si>
  <si>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</si>
  <si>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</si>
  <si>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</si>
  <si>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</si>
  <si>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</si>
  <si>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</si>
  <si>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</si>
  <si>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</si>
  <si>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</si>
  <si>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</si>
  <si>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</si>
  <si>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</si>
  <si>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</si>
  <si>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</si>
  <si>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</si>
  <si>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</si>
  <si>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</si>
  <si>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</si>
  <si>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</si>
  <si>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</si>
  <si>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</si>
  <si>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</si>
  <si>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</si>
  <si>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</si>
  <si>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</si>
  <si>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</si>
  <si>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</si>
  <si>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</si>
  <si>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</si>
  <si>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</si>
  <si>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</si>
  <si>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</si>
  <si>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</si>
  <si>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</si>
  <si>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</si>
  <si>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</si>
  <si>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</si>
  <si>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</si>
  <si>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</si>
  <si>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</si>
  <si>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</si>
  <si>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</si>
  <si>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</si>
  <si>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</si>
  <si>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</si>
  <si>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</si>
  <si>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</si>
  <si>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</si>
  <si>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</si>
  <si>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</si>
  <si>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</si>
  <si>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</si>
  <si>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</si>
  <si>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</si>
  <si>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</si>
  <si>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</si>
  <si>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</si>
  <si>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</si>
  <si>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</si>
  <si>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</si>
  <si>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</si>
  <si>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</si>
  <si>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</si>
  <si>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</si>
  <si>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</si>
  <si>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</si>
  <si>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</si>
  <si>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</si>
  <si>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</si>
  <si>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</si>
  <si>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</si>
  <si>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</si>
  <si>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</si>
  <si>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</si>
  <si>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</si>
  <si>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</si>
  <si>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</si>
  <si>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</si>
  <si>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</si>
  <si>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</si>
  <si>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</si>
  <si>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</si>
  <si>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</si>
  <si>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</si>
  <si>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</si>
  <si>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</si>
  <si>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</si>
  <si>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</si>
  <si>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</si>
  <si>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</si>
  <si>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</si>
  <si>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</si>
  <si>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</si>
  <si>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</si>
  <si>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</si>
  <si>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</si>
  <si>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</si>
  <si>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</si>
  <si>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</si>
  <si>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</si>
  <si>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</si>
  <si>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</si>
  <si>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</si>
  <si>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</si>
  <si>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</si>
  <si>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</si>
  <si>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</si>
  <si>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</si>
  <si>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</si>
  <si>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</si>
  <si>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</si>
  <si>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</si>
  <si>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</si>
  <si>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</si>
  <si>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</si>
  <si>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</si>
  <si>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</si>
  <si>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</si>
  <si>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</si>
  <si>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</si>
  <si>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</si>
  <si>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</si>
  <si>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</si>
  <si>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</si>
  <si>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</si>
  <si>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</si>
  <si>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</si>
  <si>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</si>
  <si>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</si>
  <si>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</si>
  <si>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</si>
  <si>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</si>
  <si>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</si>
  <si>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</si>
  <si>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</si>
  <si>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</si>
  <si>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</si>
  <si>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</si>
  <si>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</si>
  <si>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</si>
  <si>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</si>
  <si>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</si>
  <si>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</si>
  <si>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</si>
  <si>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</si>
  <si>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</si>
  <si>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</si>
  <si>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</si>
  <si>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</si>
  <si>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</si>
  <si>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</si>
  <si>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</si>
  <si>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</si>
  <si>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</si>
  <si>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</si>
  <si>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</si>
  <si>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</si>
  <si>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</si>
  <si>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</si>
  <si>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</si>
  <si>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</si>
  <si>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</si>
  <si>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</si>
  <si>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</si>
  <si>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</si>
  <si>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</si>
  <si>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</si>
  <si>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</si>
  <si>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</si>
  <si>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</si>
  <si>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</si>
  <si>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</si>
  <si>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</si>
  <si>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</si>
  <si>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</si>
  <si>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</si>
  <si>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</si>
  <si>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</si>
  <si>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</si>
  <si>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</si>
  <si>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</si>
  <si>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</si>
  <si>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</si>
  <si>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</si>
  <si>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</si>
  <si>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</si>
  <si>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</si>
  <si>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</si>
  <si>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</si>
  <si>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</si>
  <si>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</si>
  <si>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</si>
  <si>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</si>
  <si>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</si>
  <si>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</si>
  <si>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</si>
  <si>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</si>
  <si>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</si>
  <si>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</si>
  <si>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</si>
  <si>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</si>
  <si>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</si>
  <si>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</si>
  <si>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</si>
  <si>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</si>
  <si>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</si>
  <si>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</si>
  <si>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</si>
  <si>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</si>
  <si>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</si>
  <si>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</si>
  <si>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</si>
  <si>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</si>
  <si>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</si>
  <si>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</si>
  <si>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</si>
  <si>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</si>
  <si>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</si>
  <si>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</si>
  <si>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</si>
  <si>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</si>
  <si>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</si>
  <si>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</si>
  <si>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</si>
  <si>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</si>
  <si>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</si>
  <si>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</si>
  <si>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</si>
  <si>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</si>
  <si>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</si>
  <si>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</si>
  <si>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</si>
  <si>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</si>
  <si>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</si>
  <si>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</si>
  <si>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</si>
  <si>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</si>
  <si>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</si>
  <si>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</si>
  <si>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</si>
  <si>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</si>
  <si>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</si>
  <si>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</si>
  <si>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</si>
  <si>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</si>
  <si>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</si>
  <si>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</si>
  <si>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</si>
  <si>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</si>
  <si>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</si>
  <si>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</si>
  <si>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</si>
  <si>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</si>
  <si>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</si>
  <si>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</si>
  <si>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</si>
  <si>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</si>
  <si>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</si>
  <si>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</si>
  <si>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</si>
  <si>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</si>
  <si>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</si>
  <si>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</si>
  <si>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</si>
  <si>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</si>
  <si>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</si>
  <si>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</si>
  <si>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</si>
  <si>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</si>
  <si>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</si>
  <si>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</si>
  <si>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</si>
  <si>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</si>
  <si>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</si>
  <si>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</si>
  <si>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</si>
  <si>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</si>
  <si>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</si>
  <si>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</si>
  <si>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</si>
  <si>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</si>
  <si>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</si>
  <si>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</si>
  <si>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</si>
  <si>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</si>
  <si>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</si>
  <si>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</si>
  <si>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</si>
  <si>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</si>
  <si>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</si>
  <si>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</si>
  <si>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</si>
  <si>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</si>
  <si>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</si>
  <si>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</si>
  <si>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</si>
  <si>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</si>
  <si>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</si>
  <si>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</si>
  <si>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</si>
  <si>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</si>
  <si>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</si>
  <si>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</si>
  <si>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</si>
  <si>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</si>
  <si>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</si>
  <si>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</si>
  <si>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</si>
  <si>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</si>
  <si>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</si>
  <si>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</si>
  <si>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</si>
  <si>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</si>
  <si>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</si>
  <si>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</si>
  <si>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</si>
  <si>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</si>
  <si>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</si>
  <si>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</si>
  <si>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</si>
  <si>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</si>
  <si>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</si>
  <si>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</si>
  <si>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</si>
  <si>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</si>
  <si>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</si>
  <si>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</si>
  <si>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</si>
  <si>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</si>
  <si>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</si>
  <si>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</si>
  <si>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</si>
  <si>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</si>
  <si>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</si>
  <si>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</si>
  <si>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</si>
  <si>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</si>
  <si>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</si>
  <si>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</si>
  <si>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</si>
  <si>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</si>
  <si>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</si>
  <si>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</si>
  <si>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</si>
  <si>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</si>
  <si>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</si>
  <si>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</si>
  <si>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</si>
  <si>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</si>
  <si>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</si>
  <si>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</si>
  <si>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</si>
  <si>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</si>
  <si>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</si>
  <si>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</si>
  <si>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</si>
  <si>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</si>
  <si>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</si>
  <si>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</si>
  <si>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</si>
  <si>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</si>
  <si>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</si>
  <si>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</si>
  <si>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</si>
  <si>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</si>
  <si>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</si>
  <si>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</si>
  <si>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</si>
  <si>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</si>
  <si>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</si>
  <si>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</si>
  <si>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</si>
  <si>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</si>
  <si>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</si>
  <si>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</si>
  <si>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</si>
  <si>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</si>
  <si>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</si>
  <si>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</si>
  <si>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</si>
  <si>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</si>
  <si>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</si>
  <si>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</si>
  <si>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</si>
  <si>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</si>
  <si>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</si>
  <si>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</si>
  <si>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</si>
  <si>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</si>
  <si>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</si>
  <si>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</si>
  <si>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</si>
  <si>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</si>
  <si>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</si>
  <si>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</si>
  <si>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</si>
  <si>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</si>
  <si>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</si>
  <si>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</si>
  <si>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</si>
  <si>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</si>
  <si>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</si>
  <si>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</si>
  <si>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</si>
  <si>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</si>
  <si>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</si>
  <si>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</si>
  <si>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</si>
  <si>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</si>
  <si>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</si>
  <si>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</si>
  <si>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</si>
  <si>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</si>
  <si>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</si>
  <si>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</si>
  <si>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</si>
  <si>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</si>
  <si>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</si>
  <si>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</si>
  <si>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</si>
  <si>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</si>
  <si>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</si>
  <si>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</si>
  <si>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</si>
  <si>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</si>
  <si>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</si>
  <si>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</si>
  <si>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</si>
  <si>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</si>
  <si>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</si>
  <si>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</si>
  <si>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</si>
  <si>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</si>
  <si>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</si>
  <si>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</si>
  <si>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</si>
  <si>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</si>
  <si>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</si>
  <si>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</si>
  <si>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</si>
  <si>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</si>
  <si>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</si>
  <si>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</si>
  <si>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</si>
  <si>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</si>
  <si>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</si>
  <si>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</si>
  <si>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</si>
  <si>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</si>
  <si>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</si>
  <si>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</si>
  <si>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</si>
  <si>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</si>
  <si>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</si>
  <si>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</si>
  <si>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</si>
  <si>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</si>
  <si>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</si>
  <si>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</si>
  <si>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</si>
  <si>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</si>
  <si>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</si>
  <si>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</si>
  <si>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</si>
  <si>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</si>
  <si>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</si>
  <si>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</si>
  <si>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</si>
  <si>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</si>
  <si>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</si>
  <si>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</si>
  <si>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</si>
  <si>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</si>
  <si>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</si>
  <si>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</si>
  <si>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</si>
  <si>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</si>
  <si>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</si>
  <si>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</si>
  <si>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</si>
  <si>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</si>
  <si>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</si>
  <si>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</si>
  <si>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</si>
  <si>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</si>
  <si>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</si>
  <si>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</si>
  <si>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</si>
  <si>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</si>
  <si>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</si>
  <si>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</si>
  <si>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</si>
  <si>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</si>
  <si>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</si>
  <si>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</si>
  <si>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</si>
  <si>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</si>
  <si>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</si>
  <si>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</si>
  <si>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</si>
  <si>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</si>
  <si>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</si>
  <si>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</si>
  <si>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</si>
  <si>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</si>
  <si>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</si>
  <si>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</si>
  <si>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</si>
  <si>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</si>
  <si>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</si>
  <si>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</si>
  <si>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</si>
  <si>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</si>
  <si>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</si>
  <si>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</si>
  <si>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</si>
  <si>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</si>
  <si>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</si>
  <si>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</si>
  <si>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</si>
  <si>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</si>
  <si>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</si>
  <si>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</si>
  <si>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</si>
  <si>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</si>
  <si>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</si>
  <si>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</si>
  <si>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</si>
  <si>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</si>
  <si>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</si>
  <si>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</si>
  <si>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</si>
  <si>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</si>
  <si>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</si>
  <si>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</si>
  <si>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</si>
  <si>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</si>
  <si>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</si>
  <si>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</si>
  <si>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</si>
  <si>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</si>
  <si>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</si>
  <si>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</si>
  <si>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</si>
  <si>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</si>
  <si>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</si>
  <si>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</si>
  <si>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</si>
  <si>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</si>
  <si>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</si>
  <si>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</si>
  <si>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</si>
  <si>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</si>
  <si>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</si>
  <si>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</si>
  <si>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</si>
  <si>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</si>
  <si>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</si>
  <si>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</si>
  <si>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</si>
  <si>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</si>
  <si>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</si>
  <si>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</si>
  <si>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</si>
  <si>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</si>
  <si>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</si>
  <si>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</si>
  <si>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</si>
  <si>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</si>
  <si>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</si>
  <si>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</si>
  <si>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</si>
  <si>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</si>
  <si>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</si>
  <si>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</si>
  <si>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</si>
  <si>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</si>
  <si>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</si>
  <si>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</si>
  <si>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</si>
  <si>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</si>
  <si>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</si>
  <si>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</si>
  <si>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</si>
  <si>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</si>
  <si>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</si>
  <si>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</si>
  <si>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</si>
  <si>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</si>
  <si>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</si>
  <si>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</si>
  <si>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</si>
  <si>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</si>
  <si>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</si>
  <si>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</si>
  <si>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</si>
  <si>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</si>
  <si>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</si>
  <si>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</si>
  <si>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</si>
  <si>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</si>
  <si>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</si>
  <si>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</si>
  <si>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</si>
  <si>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</si>
  <si>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</si>
  <si>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</si>
  <si>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</si>
  <si>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</si>
  <si>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</si>
  <si>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</si>
  <si>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</si>
  <si>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</si>
  <si>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</si>
  <si>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</si>
  <si>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</si>
  <si>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</si>
  <si>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</si>
  <si>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</si>
  <si>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</si>
  <si>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</si>
  <si>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</si>
  <si>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</si>
  <si>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</si>
  <si>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</si>
  <si>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</si>
  <si>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</si>
  <si>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</si>
  <si>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</si>
  <si>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</si>
  <si>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</si>
  <si>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</si>
  <si>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</si>
  <si>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</si>
  <si>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</si>
  <si>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</si>
  <si>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</si>
  <si>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</si>
  <si>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</si>
  <si>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</si>
  <si>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</si>
  <si>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</si>
  <si>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</si>
  <si>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</si>
  <si>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</si>
  <si>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</si>
  <si>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</si>
  <si>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</si>
  <si>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</si>
  <si>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</si>
  <si>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</si>
  <si>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</si>
  <si>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</si>
  <si>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</si>
  <si>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</si>
  <si>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</si>
  <si>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</si>
  <si>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</si>
  <si>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</si>
  <si>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</si>
  <si>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</si>
  <si>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</si>
  <si>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</si>
  <si>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</si>
  <si>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</si>
  <si>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</si>
  <si>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</si>
  <si>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</si>
  <si>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</si>
  <si>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</si>
  <si>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</si>
  <si>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</si>
  <si>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</si>
  <si>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</si>
  <si>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</si>
  <si>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</si>
  <si>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</si>
  <si>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</si>
  <si>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</si>
  <si>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</si>
  <si>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</si>
  <si>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</si>
  <si>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</si>
  <si>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</si>
  <si>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</si>
  <si>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</si>
  <si>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</si>
  <si>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</si>
  <si>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</si>
  <si>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</si>
  <si>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</si>
  <si>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</si>
  <si>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</si>
  <si>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</si>
  <si>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</si>
  <si>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</si>
  <si>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</si>
  <si>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</si>
  <si>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</si>
  <si>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</si>
  <si>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</si>
  <si>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</si>
  <si>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</si>
  <si>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</si>
  <si>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</si>
  <si>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</si>
  <si>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</si>
  <si>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</si>
  <si>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</si>
  <si>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</si>
  <si>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</si>
  <si>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</si>
  <si>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</si>
  <si>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</si>
  <si>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</si>
  <si>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</si>
  <si>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</si>
  <si>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</si>
  <si>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</si>
  <si>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</si>
  <si>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</si>
  <si>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</si>
  <si>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</si>
  <si>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</si>
  <si>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</si>
  <si>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</si>
  <si>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</si>
  <si>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</si>
  <si>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</si>
  <si>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</si>
  <si>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</si>
  <si>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</si>
  <si>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</si>
  <si>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</si>
  <si>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</si>
  <si>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</si>
  <si>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</si>
  <si>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</si>
  <si>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</si>
  <si>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</si>
  <si>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</si>
  <si>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</si>
  <si>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</si>
  <si>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</si>
  <si>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</si>
  <si>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</si>
  <si>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</si>
  <si>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</si>
  <si>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</si>
  <si>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</si>
  <si>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</si>
  <si>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</si>
  <si>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</si>
  <si>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</si>
  <si>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</si>
  <si>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</si>
  <si>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</si>
  <si>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</si>
  <si>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</si>
  <si>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</si>
  <si>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</si>
  <si>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</si>
  <si>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</si>
  <si>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</si>
  <si>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</si>
  <si>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</si>
  <si>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</si>
  <si>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</si>
  <si>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</si>
  <si>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</si>
  <si>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</si>
  <si>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</si>
  <si>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</si>
  <si>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</si>
  <si>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</si>
  <si>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</si>
  <si>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</si>
  <si>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</si>
  <si>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</si>
  <si>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</si>
  <si>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</si>
  <si>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</si>
  <si>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</si>
  <si>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</si>
  <si>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</si>
  <si>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</si>
  <si>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</si>
  <si>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</si>
  <si>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</si>
  <si>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</si>
  <si>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</si>
  <si>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</si>
  <si>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</si>
  <si>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</si>
  <si>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</si>
  <si>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</si>
  <si>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</si>
  <si>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</si>
  <si>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</si>
  <si>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</si>
  <si>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</si>
  <si>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</si>
  <si>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</si>
  <si>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</si>
  <si>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</si>
  <si>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</si>
  <si>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</si>
  <si>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</si>
  <si>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</si>
  <si>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</si>
  <si>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</si>
  <si>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</si>
  <si>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</si>
  <si>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</si>
  <si>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</si>
  <si>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</si>
  <si>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</si>
  <si>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</si>
  <si>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</si>
  <si>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</si>
  <si>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</si>
  <si>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</si>
  <si>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</si>
  <si>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</si>
  <si>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</si>
  <si>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</si>
  <si>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</si>
  <si>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</si>
  <si>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</si>
  <si>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</si>
  <si>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</si>
  <si>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</si>
  <si>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</si>
  <si>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</si>
  <si>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</si>
  <si>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</si>
  <si>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</si>
  <si>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</si>
  <si>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</si>
  <si>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</si>
  <si>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</si>
  <si>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</si>
  <si>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</si>
  <si>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</si>
  <si>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</si>
  <si>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</si>
  <si>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</si>
  <si>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</si>
  <si>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</si>
  <si>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</si>
  <si>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</si>
  <si>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</si>
  <si>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</si>
  <si>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</si>
  <si>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</si>
  <si>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</si>
  <si>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</si>
  <si>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</si>
  <si>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</si>
  <si>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</si>
  <si>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</si>
  <si>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</si>
  <si>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</si>
  <si>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</si>
  <si>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</si>
  <si>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</si>
  <si>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</si>
  <si>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</si>
  <si>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</si>
  <si>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</si>
  <si>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</si>
  <si>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</si>
  <si>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</si>
  <si>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</si>
  <si>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</si>
  <si>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</si>
  <si>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</si>
  <si>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</si>
  <si>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</si>
  <si>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</si>
  <si>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</si>
  <si>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</si>
  <si>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</si>
  <si>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</si>
  <si>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</si>
  <si>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</si>
  <si>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</si>
  <si>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</si>
  <si>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</si>
  <si>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</si>
  <si>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</si>
  <si>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</si>
  <si>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</si>
  <si>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</si>
  <si>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</si>
  <si>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</si>
  <si>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</si>
  <si>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</si>
  <si>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</si>
  <si>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</si>
  <si>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</si>
  <si>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</si>
  <si>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</si>
  <si>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</si>
  <si>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</si>
  <si>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</si>
  <si>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</si>
  <si>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</si>
  <si>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</si>
  <si>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</si>
  <si>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</si>
  <si>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</si>
  <si>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</si>
  <si>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</si>
  <si>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</si>
  <si>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</si>
  <si>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</si>
  <si>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</si>
  <si>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</si>
  <si>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</si>
  <si>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</si>
  <si>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</si>
  <si>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</si>
  <si>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</si>
  <si>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</si>
  <si>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</si>
  <si>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</si>
  <si>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</si>
  <si>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</si>
  <si>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</si>
  <si>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</si>
  <si>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</si>
  <si>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</si>
  <si>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</si>
  <si>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</si>
  <si>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</si>
  <si>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</si>
  <si>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</si>
  <si>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</si>
  <si>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</si>
  <si>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</si>
  <si>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</si>
  <si>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</si>
  <si>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</si>
  <si>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</si>
  <si>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</si>
  <si>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</si>
  <si>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</si>
  <si>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</si>
  <si>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</si>
  <si>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</si>
  <si>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</si>
  <si>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</si>
  <si>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</si>
  <si>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</si>
  <si>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</si>
  <si>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</si>
  <si>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</si>
  <si>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</si>
  <si>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</si>
  <si>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</si>
  <si>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</si>
  <si>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</si>
  <si>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</si>
  <si>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</si>
  <si>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</si>
  <si>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</si>
  <si>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</si>
  <si>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</si>
  <si>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</si>
  <si>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</si>
  <si>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</si>
  <si>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</si>
  <si>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</si>
  <si>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</si>
  <si>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</si>
  <si>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</si>
  <si>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</si>
  <si>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</si>
  <si>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</si>
  <si>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</si>
  <si>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</si>
  <si>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</si>
  <si>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</si>
  <si>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</si>
  <si>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</si>
  <si>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</si>
  <si>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</si>
  <si>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</si>
  <si>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</si>
  <si>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</si>
  <si>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</si>
  <si>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</si>
  <si>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</si>
  <si>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</si>
  <si>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</si>
  <si>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</si>
  <si>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</si>
  <si>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</si>
  <si>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</si>
  <si>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</si>
  <si>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</si>
  <si>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</si>
  <si>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</si>
  <si>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</si>
  <si>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</si>
  <si>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</si>
  <si>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</si>
  <si>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</si>
  <si>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</si>
  <si>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</si>
  <si>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</si>
  <si>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</si>
  <si>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</si>
  <si>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</si>
  <si>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</si>
  <si>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</si>
  <si>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</si>
  <si>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</si>
  <si>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</si>
  <si>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</si>
  <si>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</si>
  <si>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</si>
  <si>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</si>
  <si>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</si>
  <si>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</si>
  <si>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</si>
  <si>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</si>
  <si>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</si>
  <si>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</si>
  <si>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</si>
  <si>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</si>
  <si>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</si>
  <si>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</si>
  <si>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</si>
  <si>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</si>
  <si>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</si>
  <si>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</si>
  <si>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</si>
  <si>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</si>
  <si>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</si>
  <si>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</si>
  <si>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</si>
  <si>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</si>
  <si>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</si>
  <si>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</si>
  <si>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</si>
  <si>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</si>
  <si>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</si>
  <si>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</si>
  <si>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</si>
  <si>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</si>
  <si>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</si>
  <si>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</si>
  <si>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</si>
  <si>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</si>
  <si>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</si>
  <si>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</si>
  <si>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</si>
  <si>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</si>
  <si>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</si>
  <si>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</si>
  <si>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</si>
  <si>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</si>
  <si>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</si>
  <si>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</si>
  <si>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</si>
  <si>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</si>
  <si>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</si>
  <si>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</si>
  <si>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</si>
  <si>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</si>
  <si>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</si>
  <si>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</si>
  <si>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</si>
  <si>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</si>
  <si>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</si>
  <si>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</si>
  <si>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</si>
  <si>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</si>
  <si>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</si>
  <si>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</si>
  <si>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</si>
  <si>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</si>
  <si>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</si>
  <si>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</si>
  <si>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</si>
  <si>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</si>
  <si>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</si>
  <si>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</si>
  <si>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</si>
  <si>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</si>
  <si>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</si>
  <si>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</si>
  <si>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</si>
  <si>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</si>
  <si>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</si>
  <si>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</si>
  <si>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</si>
  <si>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</si>
  <si>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</si>
  <si>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</si>
  <si>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</si>
  <si>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</si>
  <si>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</si>
  <si>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</si>
  <si>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</si>
  <si>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</si>
  <si>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</si>
  <si>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</si>
  <si>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</si>
  <si>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</si>
  <si>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</si>
  <si>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</si>
  <si>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</si>
  <si>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</si>
  <si>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</si>
  <si>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</si>
  <si>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</si>
  <si>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</si>
  <si>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</si>
  <si>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</si>
  <si>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</si>
  <si>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</si>
  <si>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</si>
  <si>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</si>
  <si>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</si>
  <si>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</si>
  <si>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</si>
  <si>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</si>
  <si>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</si>
  <si>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</si>
  <si>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</si>
  <si>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</si>
  <si>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</si>
  <si>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</si>
  <si>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</si>
  <si>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</si>
  <si>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</si>
  <si>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</si>
  <si>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</si>
  <si>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</si>
  <si>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</si>
  <si>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</si>
  <si>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</si>
  <si>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</si>
  <si>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</si>
  <si>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</si>
  <si>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</si>
  <si>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</si>
  <si>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</si>
  <si>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</si>
  <si>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</si>
  <si>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</si>
  <si>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</si>
  <si>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</si>
  <si>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</si>
  <si>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</si>
  <si>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</si>
  <si>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</si>
  <si>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</si>
  <si>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</si>
  <si>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</si>
  <si>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</si>
  <si>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</si>
  <si>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</si>
  <si>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</si>
  <si>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</si>
  <si>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</si>
  <si>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</si>
  <si>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</si>
  <si>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</si>
  <si>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</si>
  <si>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</si>
  <si>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</si>
  <si>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</si>
  <si>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</si>
  <si>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</si>
  <si>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</si>
  <si>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</si>
  <si>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</si>
  <si>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</si>
  <si>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</si>
  <si>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</si>
  <si>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</si>
  <si>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</si>
  <si>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</si>
  <si>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</si>
  <si>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</si>
  <si>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</si>
  <si>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</si>
  <si>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</si>
  <si>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</si>
  <si>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</si>
  <si>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</si>
  <si>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</si>
  <si>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</si>
  <si>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</si>
  <si>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</si>
  <si>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</si>
  <si>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</si>
  <si>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</si>
  <si>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</si>
  <si>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</si>
  <si>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</si>
  <si>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</si>
  <si>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</si>
  <si>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</si>
  <si>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</si>
  <si>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</si>
  <si>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</si>
  <si>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</si>
  <si>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</si>
  <si>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</si>
  <si>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</si>
  <si>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</si>
  <si>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</si>
  <si>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</si>
  <si>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</si>
  <si>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</si>
  <si>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</si>
  <si>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</si>
  <si>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</si>
  <si>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</si>
  <si>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</si>
  <si>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</si>
  <si>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</si>
  <si>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</si>
  <si>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</si>
  <si>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</si>
  <si>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</si>
  <si>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</si>
  <si>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</si>
  <si>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</si>
  <si>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</si>
  <si>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</si>
  <si>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</si>
  <si>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</si>
  <si>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</si>
  <si>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</si>
  <si>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</si>
  <si>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</si>
  <si>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</si>
  <si>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</si>
  <si>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</si>
  <si>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</si>
  <si>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</si>
  <si>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</si>
  <si>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</si>
  <si>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</si>
  <si>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</si>
  <si>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</si>
  <si>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</si>
  <si>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</si>
  <si>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</si>
  <si>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</si>
  <si>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</si>
  <si>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</si>
  <si>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</si>
  <si>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</si>
  <si>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</si>
  <si>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</si>
  <si>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</si>
  <si>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</si>
  <si>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</si>
  <si>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</si>
  <si>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</si>
  <si>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</si>
  <si>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</si>
  <si>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</si>
  <si>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</si>
  <si>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</si>
  <si>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</si>
  <si>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</si>
  <si>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</si>
  <si>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</si>
  <si>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</si>
  <si>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</si>
  <si>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</si>
  <si>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</si>
  <si>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</si>
  <si>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</si>
  <si>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</si>
  <si>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</si>
  <si>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</si>
  <si>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</si>
  <si>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</si>
  <si>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</si>
  <si>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</si>
  <si>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</si>
  <si>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</si>
  <si>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</si>
  <si>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</si>
  <si>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</si>
  <si>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</si>
  <si>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</si>
  <si>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</si>
  <si>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</si>
  <si>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</si>
  <si>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</si>
  <si>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</si>
  <si>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</si>
  <si>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</si>
  <si>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</si>
  <si>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</si>
  <si>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</si>
  <si>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</si>
  <si>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</si>
  <si>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</si>
  <si>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</si>
  <si>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</si>
  <si>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</si>
  <si>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</si>
  <si>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</si>
  <si>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</si>
  <si>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</si>
  <si>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</si>
  <si>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</si>
  <si>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</si>
  <si>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</si>
  <si>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</si>
  <si>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</si>
  <si>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</si>
  <si>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</si>
  <si>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</si>
  <si>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</si>
  <si>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</si>
  <si>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</si>
  <si>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</si>
  <si>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</si>
  <si>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</si>
  <si>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</si>
  <si>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</si>
  <si>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</si>
  <si>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</si>
  <si>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</si>
  <si>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</si>
  <si>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</si>
  <si>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</si>
  <si>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</si>
  <si>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</si>
  <si>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</si>
  <si>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</si>
  <si>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</si>
  <si>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</si>
  <si>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</si>
  <si>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</si>
  <si>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</si>
  <si>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</si>
  <si>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</si>
  <si>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</si>
  <si>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</si>
  <si>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</si>
  <si>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</si>
  <si>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</si>
  <si>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</si>
  <si>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</si>
  <si>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</si>
  <si>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</si>
  <si>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</si>
  <si>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</si>
  <si>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</si>
  <si>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</si>
  <si>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</si>
  <si>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</si>
  <si>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</si>
  <si>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</si>
  <si>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</si>
  <si>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</si>
  <si>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</si>
  <si>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</si>
  <si>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</si>
  <si>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</si>
  <si>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</si>
  <si>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</si>
  <si>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</si>
  <si>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</si>
  <si>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</si>
  <si>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</si>
  <si>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</si>
  <si>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</si>
  <si>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</si>
  <si>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</si>
  <si>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</si>
  <si>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</si>
  <si>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</si>
  <si>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</si>
  <si>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</si>
  <si>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</si>
  <si>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</si>
  <si>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</si>
  <si>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</si>
  <si>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</si>
  <si>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</si>
  <si>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</si>
  <si>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</si>
  <si>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</si>
  <si>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</si>
  <si>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</si>
  <si>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</si>
  <si>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</si>
  <si>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</si>
  <si>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</si>
  <si>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</si>
  <si>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</si>
  <si>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</si>
  <si>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</si>
  <si>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</si>
  <si>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</si>
  <si>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</si>
  <si>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</si>
  <si>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</si>
  <si>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</si>
  <si>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</si>
  <si>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</si>
  <si>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</si>
  <si>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</si>
  <si>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</si>
  <si>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</si>
  <si>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</si>
  <si>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</si>
  <si>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</si>
  <si>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</si>
  <si>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</si>
  <si>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</si>
  <si>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</si>
  <si>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</si>
  <si>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</si>
  <si>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</si>
  <si>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</si>
  <si>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</si>
  <si>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</si>
  <si>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</si>
  <si>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</si>
  <si>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</si>
  <si>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</si>
  <si>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</si>
  <si>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</si>
  <si>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</si>
  <si>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</si>
  <si>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</si>
  <si>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</si>
  <si>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</si>
  <si>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</si>
  <si>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</si>
  <si>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</si>
  <si>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</si>
  <si>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</si>
  <si>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</si>
  <si>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</si>
  <si>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</si>
  <si>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</si>
  <si>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</si>
  <si>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</si>
  <si>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</si>
  <si>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</si>
  <si>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</si>
  <si>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</si>
  <si>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</si>
  <si>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</si>
  <si>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</si>
  <si>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</si>
  <si>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</si>
  <si>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</si>
  <si>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</si>
  <si>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</si>
  <si>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</si>
  <si>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</si>
  <si>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</si>
  <si>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</si>
  <si>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</si>
  <si>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</si>
  <si>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</si>
  <si>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</si>
  <si>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</si>
  <si>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</si>
  <si>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</si>
  <si>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</si>
  <si>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</si>
  <si>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</si>
  <si>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</si>
  <si>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</si>
  <si>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</si>
  <si>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</si>
  <si>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</si>
  <si>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</si>
  <si>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</si>
  <si>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</si>
  <si>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</si>
  <si>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</si>
  <si>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</si>
  <si>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</si>
  <si>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</si>
  <si>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</si>
  <si>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</si>
  <si>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</si>
  <si>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</si>
  <si>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</si>
  <si>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</si>
  <si>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</si>
  <si>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</si>
  <si>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</si>
  <si>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</si>
  <si>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</si>
  <si>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</si>
  <si>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</si>
  <si>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</si>
  <si>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</si>
  <si>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</si>
  <si>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</si>
  <si>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</si>
  <si>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</si>
  <si>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</si>
  <si>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</si>
  <si>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</si>
  <si>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</si>
  <si>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</si>
  <si>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</si>
  <si>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</si>
  <si>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</si>
  <si>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</si>
  <si>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</si>
  <si>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</si>
  <si>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</si>
  <si>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</si>
  <si>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</si>
  <si>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</si>
  <si>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</si>
  <si>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</si>
  <si>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</si>
  <si>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</si>
  <si>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</si>
  <si>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</si>
  <si>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</si>
  <si>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</si>
  <si>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</si>
  <si>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</si>
  <si>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</si>
  <si>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</si>
  <si>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</si>
  <si>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</si>
  <si>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</si>
  <si>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</si>
  <si>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</si>
  <si>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</si>
  <si>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</si>
  <si>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</si>
  <si>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</si>
  <si>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</si>
  <si>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</si>
  <si>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</si>
  <si>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</si>
  <si>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</si>
  <si>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</si>
  <si>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</si>
  <si>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</si>
  <si>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</si>
  <si>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</si>
  <si>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</si>
  <si>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</si>
  <si>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</si>
  <si>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</si>
  <si>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</si>
  <si>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</si>
  <si>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</si>
  <si>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</si>
  <si>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</si>
  <si>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</si>
  <si>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</si>
  <si>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</si>
  <si>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</si>
  <si>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</si>
  <si>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</si>
  <si>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</si>
  <si>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</si>
  <si>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</si>
  <si>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</si>
  <si>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</si>
  <si>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</si>
  <si>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</si>
  <si>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</si>
  <si>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</si>
  <si>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</si>
  <si>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</si>
  <si>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</si>
  <si>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</si>
  <si>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</si>
  <si>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</si>
  <si>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</si>
  <si>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</si>
  <si>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</si>
  <si>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</si>
  <si>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</si>
  <si>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</si>
  <si>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</si>
  <si>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</si>
  <si>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</si>
  <si>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</si>
  <si>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</si>
  <si>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</si>
  <si>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</si>
  <si>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</si>
  <si>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</si>
  <si>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</si>
  <si>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</si>
  <si>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</si>
  <si>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</si>
  <si>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</si>
  <si>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</si>
  <si>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</si>
  <si>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</si>
  <si>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</si>
  <si>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</si>
  <si>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</si>
  <si>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</si>
  <si>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</si>
  <si>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</si>
  <si>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</si>
  <si>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</si>
  <si>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</si>
  <si>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</si>
  <si>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</si>
  <si>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</si>
  <si>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</si>
  <si>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</si>
  <si>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</si>
  <si>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</si>
  <si>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</si>
  <si>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</si>
  <si>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</si>
  <si>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</si>
  <si>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</si>
  <si>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</si>
  <si>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</si>
  <si>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</si>
  <si>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</si>
  <si>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</si>
  <si>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</si>
  <si>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</si>
  <si>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</si>
  <si>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</si>
  <si>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</si>
  <si>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</si>
  <si>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</si>
  <si>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</si>
  <si>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</si>
  <si>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</si>
  <si>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</si>
  <si>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</si>
  <si>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</si>
  <si>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</si>
  <si>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</si>
  <si>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</si>
  <si>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</si>
  <si>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</si>
  <si>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</si>
  <si>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</si>
  <si>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</si>
  <si>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</si>
  <si>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</si>
  <si>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</si>
  <si>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</si>
  <si>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</si>
  <si>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</si>
  <si>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</si>
  <si>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</si>
  <si>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</si>
  <si>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</si>
  <si>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</si>
  <si>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</si>
  <si>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</si>
  <si>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</si>
  <si>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</si>
  <si>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</si>
  <si>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</si>
  <si>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</si>
  <si>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</si>
  <si>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</si>
  <si>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</si>
  <si>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</si>
  <si>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</si>
  <si>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</si>
  <si>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</si>
  <si>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</si>
  <si>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</si>
  <si>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</si>
  <si>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</si>
  <si>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</si>
  <si>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</si>
  <si>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</si>
  <si>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</si>
  <si>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</si>
  <si>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</si>
  <si>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</si>
  <si>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</si>
  <si>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</si>
  <si>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</si>
  <si>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</si>
  <si>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</si>
  <si>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</si>
  <si>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</si>
  <si>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</si>
  <si>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</si>
  <si>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</si>
  <si>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</si>
  <si>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</si>
  <si>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</si>
  <si>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</si>
  <si>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</si>
  <si>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</si>
  <si>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</si>
  <si>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</si>
  <si>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</si>
  <si>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</si>
  <si>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</si>
  <si>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</si>
  <si>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</si>
  <si>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</si>
  <si>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</si>
  <si>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</si>
  <si>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</si>
  <si>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</si>
  <si>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</si>
  <si>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</si>
  <si>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</si>
  <si>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</si>
  <si>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</si>
  <si>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</si>
  <si>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</si>
  <si>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</si>
  <si>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</si>
  <si>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</si>
  <si>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</si>
  <si>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</si>
  <si>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</si>
  <si>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</si>
  <si>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</si>
  <si>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</si>
  <si>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</si>
  <si>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</si>
  <si>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</si>
  <si>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</si>
  <si>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</si>
  <si>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</si>
  <si>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</si>
  <si>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</si>
  <si>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</si>
  <si>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</si>
  <si>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</si>
  <si>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</si>
  <si>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</si>
  <si>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</si>
  <si>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</si>
  <si>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</si>
  <si>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</si>
  <si>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</si>
  <si>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</si>
  <si>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</si>
  <si>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</si>
  <si>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</si>
  <si>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</si>
  <si>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</si>
  <si>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</si>
  <si>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</si>
  <si>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</si>
  <si>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</si>
  <si>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</si>
  <si>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</si>
  <si>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</si>
  <si>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</si>
  <si>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</si>
  <si>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</si>
  <si>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</si>
  <si>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</si>
  <si>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</si>
  <si>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</si>
  <si>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</si>
  <si>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</si>
  <si>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</si>
  <si>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</si>
  <si>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</si>
  <si>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</si>
  <si>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</si>
  <si>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</si>
  <si>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</si>
  <si>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</si>
  <si>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</si>
  <si>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</si>
  <si>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</si>
  <si>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</si>
  <si>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</si>
  <si>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</si>
  <si>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</si>
  <si>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</si>
  <si>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</si>
  <si>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</si>
  <si>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</si>
  <si>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</si>
  <si>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</si>
  <si>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</si>
  <si>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</si>
  <si>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</si>
  <si>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</si>
  <si>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</si>
  <si>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</si>
  <si>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</si>
  <si>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</si>
  <si>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</si>
  <si>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</si>
  <si>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</si>
  <si>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</si>
  <si>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</si>
  <si>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</si>
  <si>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</si>
  <si>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</si>
  <si>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</si>
  <si>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</si>
  <si>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</si>
  <si>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</si>
  <si>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</si>
  <si>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</si>
  <si>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</si>
  <si>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</si>
  <si>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</si>
  <si>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</si>
  <si>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</si>
  <si>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</si>
  <si>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</si>
  <si>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</si>
  <si>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</si>
  <si>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</si>
  <si>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</si>
  <si>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</si>
  <si>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</si>
  <si>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</si>
  <si>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</si>
  <si>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</si>
  <si>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</si>
  <si>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</si>
  <si>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</si>
  <si>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</si>
  <si>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</si>
  <si>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</si>
  <si>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</si>
  <si>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</si>
  <si>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</si>
  <si>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</si>
  <si>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</si>
  <si>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</si>
  <si>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</si>
  <si>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</si>
  <si>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</si>
  <si>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</si>
  <si>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</si>
  <si>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</si>
  <si>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</si>
  <si>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</si>
  <si>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</si>
  <si>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</si>
  <si>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</si>
  <si>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</si>
  <si>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</si>
  <si>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</si>
  <si>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</si>
  <si>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</si>
  <si>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</si>
  <si>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</si>
  <si>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</si>
  <si>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</si>
  <si>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</si>
  <si>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</si>
  <si>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</si>
  <si>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</si>
  <si>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</si>
  <si>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</si>
  <si>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</si>
  <si>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</si>
  <si>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</si>
  <si>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</si>
  <si>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</si>
  <si>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</si>
  <si>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</si>
  <si>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</si>
  <si>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</si>
  <si>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</si>
  <si>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</si>
  <si>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</si>
  <si>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</si>
  <si>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</si>
  <si>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</si>
  <si>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</si>
  <si>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</si>
  <si>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</si>
  <si>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</si>
  <si>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</si>
  <si>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</si>
  <si>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</si>
  <si>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</si>
  <si>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</si>
  <si>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</si>
  <si>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</si>
  <si>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</si>
  <si>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</si>
  <si>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</si>
  <si>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</si>
  <si>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</si>
  <si>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</si>
  <si>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</si>
  <si>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</si>
  <si>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</si>
  <si>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</si>
  <si>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</si>
  <si>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</si>
  <si>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</si>
  <si>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</si>
  <si>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</si>
  <si>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</si>
  <si>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</si>
  <si>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</si>
  <si>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</si>
  <si>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</si>
  <si>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</si>
  <si>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</si>
  <si>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</si>
  <si>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</si>
  <si>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</si>
  <si>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</si>
  <si>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</si>
  <si>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</si>
  <si>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</si>
  <si>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</si>
  <si>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</si>
  <si>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</si>
  <si>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</si>
  <si>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</si>
  <si>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</si>
  <si>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</si>
  <si>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</si>
  <si>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</si>
  <si>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</si>
  <si>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</si>
  <si>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</si>
  <si>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</si>
  <si>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</si>
  <si>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</si>
  <si>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</si>
  <si>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</si>
  <si>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</si>
  <si>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</si>
  <si>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</si>
  <si>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</si>
  <si>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</si>
  <si>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</si>
  <si>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</si>
  <si>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</si>
  <si>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</si>
  <si>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</si>
  <si>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</si>
  <si>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</si>
  <si>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</si>
  <si>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</si>
  <si>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</si>
  <si>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</si>
  <si>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</si>
  <si>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</si>
  <si>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</si>
  <si>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</si>
  <si>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</si>
  <si>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</si>
  <si>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</si>
  <si>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</si>
  <si>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</si>
  <si>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</si>
  <si>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</si>
  <si>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</si>
  <si>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</si>
  <si>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</si>
  <si>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</si>
  <si>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</si>
  <si>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</si>
  <si>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</si>
  <si>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</si>
  <si>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</si>
  <si>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</si>
  <si>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</si>
  <si>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</si>
  <si>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</si>
  <si>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</si>
  <si>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</si>
  <si>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</si>
  <si>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</si>
  <si>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</si>
  <si>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</si>
  <si>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</si>
  <si>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</si>
  <si>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</si>
  <si>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</si>
  <si>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</si>
  <si>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</si>
  <si>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</si>
  <si>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</si>
  <si>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</si>
  <si>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</si>
  <si>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</si>
  <si>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</si>
  <si>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</si>
  <si>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</si>
  <si>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</si>
  <si>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</si>
  <si>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</si>
  <si>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</si>
  <si>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</si>
  <si>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</si>
  <si>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</si>
  <si>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</si>
  <si>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</si>
  <si>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</si>
  <si>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</si>
  <si>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</si>
  <si>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</si>
  <si>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</si>
  <si>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</si>
  <si>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</si>
  <si>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</si>
  <si>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</si>
  <si>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</si>
  <si>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</si>
  <si>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</si>
  <si>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</si>
  <si>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</si>
  <si>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</si>
  <si>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</si>
  <si>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</si>
  <si>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</si>
  <si>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</si>
  <si>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</si>
  <si>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</si>
  <si>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</si>
  <si>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</si>
  <si>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</si>
  <si>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</si>
  <si>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</si>
  <si>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</si>
  <si>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</si>
  <si>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</si>
  <si>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</si>
  <si>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</si>
  <si>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</si>
  <si>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</si>
  <si>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</si>
  <si>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</si>
  <si>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</si>
  <si>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</si>
  <si>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</si>
  <si>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</si>
  <si>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</si>
  <si>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</si>
  <si>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</si>
  <si>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</si>
  <si>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</si>
  <si>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</si>
  <si>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</si>
  <si>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</si>
  <si>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</si>
  <si>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</si>
  <si>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</si>
  <si>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</si>
  <si>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</si>
  <si>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</si>
  <si>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</si>
  <si>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</si>
  <si>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</si>
  <si>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</si>
  <si>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</si>
  <si>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</si>
  <si>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</si>
  <si>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</si>
  <si>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</si>
  <si>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</si>
  <si>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</si>
  <si>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</si>
  <si>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</si>
  <si>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</si>
  <si>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</si>
  <si>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</si>
  <si>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</si>
  <si>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</si>
  <si>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</si>
  <si>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</si>
  <si>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</si>
  <si>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</si>
  <si>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</si>
  <si>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</si>
  <si>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</si>
  <si>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</si>
  <si>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</si>
  <si>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</si>
  <si>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</si>
  <si>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</si>
  <si>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</si>
  <si>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</si>
  <si>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</si>
  <si>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</si>
  <si>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</si>
  <si>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</si>
  <si>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</si>
  <si>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</si>
  <si>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</si>
  <si>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</si>
  <si>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</si>
  <si>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</si>
  <si>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</si>
  <si>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</si>
  <si>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</si>
  <si>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</si>
  <si>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</si>
  <si>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</si>
  <si>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</si>
  <si>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</si>
  <si>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</si>
  <si>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</si>
  <si>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</si>
  <si>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</si>
  <si>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</si>
  <si>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</si>
  <si>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</si>
  <si>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</si>
  <si>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</si>
  <si>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</si>
  <si>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</si>
  <si>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</si>
  <si>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</si>
  <si>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</si>
  <si>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</si>
  <si>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</si>
  <si>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</si>
  <si>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</si>
  <si>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</si>
  <si>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</si>
  <si>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</si>
  <si>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</si>
  <si>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</si>
  <si>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</si>
  <si>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</si>
  <si>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</si>
  <si>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</si>
  <si>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</si>
  <si>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</si>
  <si>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</si>
  <si>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</si>
  <si>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</si>
  <si>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</si>
  <si>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</si>
  <si>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</si>
  <si>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</si>
  <si>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</si>
  <si>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</si>
  <si>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</si>
  <si>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</si>
  <si>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</si>
  <si>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</si>
  <si>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</si>
  <si>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</si>
  <si>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</si>
  <si>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</si>
  <si>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</si>
  <si>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</si>
  <si>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</si>
  <si>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</si>
  <si>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</si>
  <si>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</si>
  <si>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</si>
  <si>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</si>
  <si>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</si>
  <si>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</si>
  <si>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</si>
  <si>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</si>
  <si>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</si>
  <si>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</si>
  <si>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</si>
  <si>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</si>
  <si>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</si>
  <si>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</si>
  <si>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</si>
  <si>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</si>
  <si>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</si>
  <si>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</si>
  <si>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</si>
  <si>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</si>
  <si>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</si>
  <si>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</si>
  <si>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</si>
  <si>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</si>
  <si>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</si>
  <si>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</si>
  <si>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</si>
  <si>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</si>
  <si>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</si>
  <si>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</si>
  <si>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</si>
  <si>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</si>
  <si>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</si>
  <si>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</si>
  <si>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</si>
  <si>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</si>
  <si>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</si>
  <si>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</si>
  <si>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</si>
  <si>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</si>
  <si>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</si>
  <si>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</si>
  <si>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</si>
  <si>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</si>
  <si>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</si>
  <si>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</si>
  <si>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</si>
  <si>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</si>
  <si>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</si>
  <si>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</si>
  <si>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</si>
  <si>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</si>
  <si>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</si>
  <si>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</si>
  <si>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</si>
  <si>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</si>
  <si>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</si>
  <si>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</si>
  <si>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</si>
  <si>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</si>
  <si>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</si>
  <si>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</si>
  <si>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</si>
  <si>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</si>
  <si>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</si>
  <si>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</si>
  <si>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</si>
  <si>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</si>
  <si>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</si>
  <si>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</si>
  <si>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</si>
  <si>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</si>
  <si>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</si>
  <si>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</si>
  <si>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</si>
  <si>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</si>
  <si>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</si>
  <si>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</si>
  <si>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</si>
  <si>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</si>
  <si>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</si>
  <si>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</si>
  <si>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</si>
  <si>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</si>
  <si>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</si>
  <si>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</si>
  <si>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</si>
  <si>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</si>
  <si>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</si>
  <si>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</si>
  <si>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</si>
  <si>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</si>
  <si>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</si>
  <si>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</si>
  <si>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</si>
  <si>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</si>
  <si>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</si>
  <si>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</si>
  <si>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</si>
  <si>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</si>
  <si>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</si>
  <si>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</si>
  <si>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</si>
  <si>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</si>
  <si>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</si>
  <si>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</si>
  <si>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</si>
  <si>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</si>
  <si>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</si>
  <si>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</si>
  <si>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</si>
  <si>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</si>
  <si>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</si>
  <si>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</si>
  <si>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</si>
  <si>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</si>
  <si>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</si>
  <si>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</si>
  <si>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</si>
  <si>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</si>
  <si>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</si>
  <si>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</si>
  <si>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</si>
  <si>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</si>
  <si>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</si>
  <si>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</si>
  <si>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</si>
  <si>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</si>
  <si>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</si>
  <si>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</si>
  <si>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</si>
  <si>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</si>
  <si>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</si>
  <si>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</si>
  <si>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</si>
  <si>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</si>
  <si>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</si>
  <si>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</si>
  <si>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</si>
  <si>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</si>
  <si>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</si>
  <si>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</si>
  <si>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</si>
  <si>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</si>
  <si>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</si>
  <si>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</si>
  <si>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</si>
  <si>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</si>
  <si>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</si>
  <si>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</si>
  <si>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</si>
  <si>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</si>
  <si>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</si>
  <si>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</si>
  <si>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</si>
  <si>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</si>
  <si>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</si>
  <si>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</si>
  <si>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</si>
  <si>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</si>
  <si>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</si>
  <si>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</si>
  <si>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</si>
  <si>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</si>
  <si>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</si>
  <si>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</si>
  <si>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</si>
  <si>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</si>
  <si>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</si>
  <si>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</si>
  <si>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</si>
  <si>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</si>
  <si>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</si>
  <si>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</si>
  <si>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</si>
  <si>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</si>
  <si>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</si>
  <si>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</si>
  <si>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</si>
  <si>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</si>
  <si>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</si>
  <si>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</si>
  <si>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</si>
  <si>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</si>
  <si>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</si>
  <si>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</si>
  <si>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</si>
  <si>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</si>
  <si>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</si>
  <si>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</si>
  <si>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</si>
  <si>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</si>
  <si>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</si>
  <si>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</si>
  <si>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</si>
  <si>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</si>
  <si>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</si>
  <si>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</si>
  <si>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</si>
  <si>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</si>
  <si>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</si>
  <si>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</si>
  <si>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</si>
  <si>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</si>
  <si>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</si>
  <si>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</si>
  <si>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</si>
  <si>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</si>
  <si>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</si>
  <si>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</si>
  <si>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</si>
  <si>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</si>
  <si>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</si>
  <si>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</si>
  <si>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</si>
  <si>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</si>
  <si>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</si>
  <si>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</si>
  <si>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</si>
  <si>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</si>
  <si>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</si>
  <si>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</si>
  <si>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</si>
  <si>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</si>
  <si>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</si>
  <si>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</si>
  <si>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</si>
  <si>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</si>
  <si>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</si>
  <si>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</si>
  <si>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</si>
  <si>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</si>
  <si>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</si>
  <si>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</si>
  <si>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</si>
  <si>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</si>
  <si>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</si>
  <si>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</si>
  <si>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</si>
  <si>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</si>
  <si>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</si>
  <si>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</si>
  <si>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</si>
  <si>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</si>
  <si>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</si>
  <si>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</si>
  <si>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</si>
  <si>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</si>
  <si>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</si>
  <si>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</si>
  <si>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</si>
  <si>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</si>
  <si>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</si>
  <si>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</si>
  <si>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</si>
  <si>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</si>
  <si>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</si>
  <si>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</si>
  <si>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</si>
  <si>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</si>
  <si>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</si>
  <si>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</si>
  <si>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</si>
  <si>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</si>
  <si>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</si>
  <si>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</si>
  <si>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</si>
  <si>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</si>
  <si>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</si>
  <si>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</si>
  <si>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</si>
  <si>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</si>
  <si>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</si>
  <si>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</si>
  <si>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</si>
  <si>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</si>
  <si>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</si>
  <si>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</si>
  <si>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</si>
  <si>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</si>
  <si>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</si>
  <si>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</si>
  <si>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</si>
  <si>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</si>
  <si>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</si>
  <si>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</si>
  <si>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</si>
  <si>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</si>
  <si>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</si>
  <si>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</si>
  <si>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</si>
  <si>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</si>
  <si>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</si>
  <si>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</si>
  <si>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</si>
  <si>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</si>
  <si>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</si>
  <si>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</si>
  <si>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</si>
  <si>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</si>
  <si>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</si>
  <si>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</si>
  <si>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</si>
  <si>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</si>
  <si>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</si>
  <si>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</si>
  <si>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</si>
  <si>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</si>
  <si>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</si>
  <si>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</si>
  <si>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</si>
  <si>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</si>
  <si>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</si>
  <si>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</si>
  <si>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</si>
  <si>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</si>
  <si>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</si>
  <si>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</si>
  <si>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</si>
  <si>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</si>
  <si>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</si>
  <si>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</si>
  <si>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</si>
  <si>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</si>
  <si>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</si>
  <si>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</si>
  <si>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</si>
  <si>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</si>
  <si>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</si>
  <si>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</si>
  <si>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</si>
  <si>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</si>
  <si>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</si>
  <si>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</si>
  <si>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</si>
  <si>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</si>
  <si>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</si>
  <si>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</si>
  <si>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</si>
  <si>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</si>
  <si>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</si>
  <si>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</si>
  <si>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</si>
  <si>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</si>
  <si>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</si>
  <si>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</si>
  <si>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</si>
  <si>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</si>
  <si>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</si>
  <si>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</si>
  <si>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</si>
  <si>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</si>
  <si>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</si>
  <si>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</si>
  <si>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</si>
  <si>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</si>
  <si>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</si>
  <si>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</si>
  <si>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</si>
  <si>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</si>
  <si>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</si>
  <si>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</si>
  <si>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</si>
  <si>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</si>
  <si>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</si>
  <si>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</si>
  <si>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</si>
  <si>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</si>
  <si>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</si>
  <si>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</si>
  <si>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</si>
  <si>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</si>
  <si>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</si>
  <si>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</si>
  <si>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</si>
  <si>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</si>
  <si>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</si>
  <si>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</si>
  <si>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</si>
  <si>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</si>
  <si>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</si>
  <si>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</si>
  <si>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</si>
  <si>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</si>
  <si>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</si>
  <si>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</si>
  <si>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</si>
  <si>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</si>
  <si>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</si>
  <si>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</si>
  <si>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</si>
  <si>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</si>
  <si>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</si>
  <si>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</si>
  <si>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</si>
  <si>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</si>
  <si>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</si>
  <si>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</si>
  <si>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</si>
  <si>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</si>
  <si>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</si>
  <si>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</si>
  <si>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</si>
  <si>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</si>
  <si>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</si>
  <si>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</si>
  <si>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</si>
  <si>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</si>
  <si>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</si>
  <si>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</si>
  <si>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</si>
  <si>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</si>
  <si>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</si>
  <si>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</si>
  <si>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</si>
  <si>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</si>
  <si>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</si>
  <si>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</si>
  <si>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</si>
  <si>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</si>
  <si>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</si>
  <si>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</si>
  <si>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</si>
  <si>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</si>
  <si>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</si>
  <si>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</si>
  <si>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</si>
  <si>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</si>
  <si>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</si>
  <si>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</si>
  <si>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</si>
  <si>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</si>
  <si>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</si>
  <si>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</si>
  <si>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</si>
  <si>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</si>
  <si>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</si>
  <si>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</si>
  <si>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</si>
  <si>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</si>
  <si>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</si>
  <si>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</si>
  <si>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</si>
  <si>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</si>
  <si>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</si>
  <si>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</si>
  <si>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</si>
  <si>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</si>
  <si>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</si>
  <si>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</si>
  <si>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</si>
  <si>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</si>
  <si>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</si>
  <si>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</si>
  <si>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</si>
  <si>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</si>
  <si>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</si>
  <si>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</si>
  <si>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</si>
  <si>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</si>
  <si>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</si>
  <si>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</si>
  <si>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</si>
  <si>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</si>
  <si>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</si>
  <si>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</si>
  <si>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</si>
  <si>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</si>
  <si>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</si>
  <si>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</si>
  <si>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</si>
  <si>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</si>
  <si>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</si>
  <si>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</si>
  <si>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</si>
  <si>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</si>
  <si>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</si>
  <si>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</si>
  <si>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</si>
  <si>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</si>
  <si>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</si>
  <si>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</si>
  <si>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</si>
  <si>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</si>
  <si>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</si>
  <si>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</si>
  <si>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</si>
  <si>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</si>
  <si>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</si>
  <si>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</si>
  <si>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</si>
  <si>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</si>
  <si>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</si>
  <si>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</si>
  <si>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</si>
  <si>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</si>
  <si>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</si>
  <si>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</si>
  <si>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</si>
  <si>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</si>
  <si>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</si>
  <si>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</si>
  <si>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</si>
  <si>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</si>
  <si>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</si>
  <si>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</si>
  <si>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</si>
  <si>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</si>
  <si>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</si>
  <si>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</si>
  <si>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</si>
  <si>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</si>
  <si>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</si>
  <si>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</si>
  <si>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</si>
  <si>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</si>
  <si>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</si>
  <si>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</si>
  <si>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</si>
  <si>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</si>
  <si>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</si>
  <si>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</si>
  <si>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</si>
  <si>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</si>
  <si>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</si>
  <si>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</si>
  <si>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</si>
  <si>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</si>
  <si>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</si>
  <si>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</si>
  <si>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</si>
  <si>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</si>
  <si>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</si>
  <si>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</si>
  <si>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</si>
  <si>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</si>
  <si>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</si>
  <si>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</si>
  <si>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</si>
  <si>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</si>
  <si>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</si>
  <si>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</si>
  <si>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</si>
  <si>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</si>
  <si>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</si>
  <si>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</si>
  <si>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</si>
  <si>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</si>
  <si>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</si>
  <si>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</si>
  <si>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</si>
  <si>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</si>
  <si>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</si>
  <si>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</si>
  <si>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</si>
  <si>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</si>
  <si>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</si>
  <si>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</si>
  <si>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</si>
  <si>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</si>
  <si>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</si>
  <si>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</si>
  <si>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</si>
  <si>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</si>
  <si>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</si>
  <si>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</si>
  <si>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</si>
  <si>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</si>
  <si>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</si>
  <si>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</si>
  <si>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</si>
  <si>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</si>
  <si>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</si>
  <si>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</si>
  <si>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</si>
  <si>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</si>
  <si>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</si>
  <si>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</si>
  <si>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</si>
  <si>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</si>
  <si>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</si>
  <si>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</si>
  <si>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</si>
  <si>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</si>
  <si>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</si>
  <si>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</si>
  <si>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</si>
  <si>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</si>
  <si>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</si>
  <si>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</si>
  <si>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</si>
  <si>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</si>
  <si>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</si>
  <si>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</si>
  <si>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</si>
  <si>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</si>
  <si>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</si>
  <si>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</si>
  <si>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</si>
  <si>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</si>
  <si>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</si>
  <si>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</si>
  <si>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</si>
  <si>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</si>
  <si>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</si>
  <si>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</si>
  <si>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</si>
  <si>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</si>
  <si>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</si>
  <si>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</si>
  <si>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</si>
  <si>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</si>
  <si>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</si>
  <si>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</si>
  <si>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</si>
  <si>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</si>
  <si>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</si>
  <si>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</si>
  <si>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</si>
  <si>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</si>
  <si>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</si>
  <si>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</si>
  <si>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</si>
  <si>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</si>
  <si>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</si>
  <si>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</si>
  <si>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</si>
  <si>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</si>
  <si>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</si>
  <si>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</si>
  <si>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</si>
  <si>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</si>
  <si>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</si>
  <si>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</si>
  <si>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</si>
  <si>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</si>
  <si>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</si>
  <si>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</si>
  <si>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</si>
  <si>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</si>
  <si>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</si>
  <si>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</si>
  <si>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</si>
  <si>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</si>
  <si>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</si>
  <si>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</si>
  <si>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</si>
  <si>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</si>
  <si>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</si>
  <si>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</si>
  <si>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</si>
  <si>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</si>
  <si>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</si>
  <si>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</si>
  <si>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</si>
  <si>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</si>
  <si>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</si>
  <si>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</si>
  <si>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</si>
  <si>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</si>
  <si>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</si>
  <si>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</si>
  <si>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</si>
  <si>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</si>
  <si>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</si>
  <si>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</si>
  <si>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</si>
  <si>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</si>
  <si>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</si>
  <si>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</si>
  <si>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</si>
  <si>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</si>
  <si>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</si>
  <si>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</si>
  <si>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</si>
  <si>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</si>
  <si>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</si>
  <si>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</si>
  <si>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</si>
  <si>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</si>
  <si>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</si>
  <si>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</si>
  <si>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</si>
  <si>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</si>
  <si>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</si>
  <si>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</si>
  <si>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</si>
  <si>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</si>
  <si>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</si>
  <si>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</si>
  <si>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</si>
  <si>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</si>
  <si>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</si>
  <si>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</si>
  <si>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</si>
  <si>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</si>
  <si>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</si>
  <si>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</si>
  <si>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</si>
  <si>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</si>
  <si>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</si>
  <si>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</si>
  <si>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</si>
  <si>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</si>
  <si>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</si>
  <si>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</si>
  <si>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</si>
  <si>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</si>
  <si>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</si>
  <si>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</si>
  <si>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</si>
  <si>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</si>
  <si>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</si>
  <si>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</si>
  <si>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</si>
  <si>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</si>
  <si>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</si>
  <si>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</si>
  <si>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</si>
  <si>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</si>
  <si>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</si>
  <si>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</si>
  <si>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</si>
  <si>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</si>
  <si>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</si>
  <si>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</si>
  <si>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</si>
  <si>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</si>
  <si>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</si>
  <si>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</si>
  <si>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</si>
  <si>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</si>
  <si>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</si>
  <si>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</si>
  <si>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</si>
  <si>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</si>
  <si>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</si>
  <si>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</si>
  <si>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</si>
  <si>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</si>
  <si>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</si>
  <si>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</si>
  <si>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</si>
  <si>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</si>
  <si>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</si>
  <si>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</si>
  <si>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</si>
  <si>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</si>
  <si>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</si>
  <si>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</si>
  <si>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</si>
  <si>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</si>
  <si>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</si>
  <si>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</si>
  <si>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</si>
  <si>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</si>
  <si>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</si>
  <si>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</si>
  <si>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</si>
  <si>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</si>
  <si>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</si>
  <si>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</si>
  <si>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</si>
  <si>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</si>
  <si>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</si>
  <si>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</si>
  <si>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</si>
  <si>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</si>
  <si>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</si>
  <si>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</si>
  <si>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</si>
  <si>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</si>
  <si>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</si>
  <si>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</si>
  <si>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</si>
  <si>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</si>
  <si>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</si>
  <si>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</si>
  <si>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</si>
  <si>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</si>
  <si>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</si>
  <si>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</si>
  <si>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</si>
  <si>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</si>
  <si>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</si>
  <si>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</si>
  <si>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</si>
  <si>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</si>
  <si>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</si>
  <si>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</si>
  <si>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</si>
  <si>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</si>
  <si>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</si>
  <si>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</si>
  <si>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</si>
  <si>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</si>
  <si>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</si>
  <si>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</si>
  <si>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</si>
  <si>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</si>
  <si>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</si>
  <si>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</si>
  <si>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</si>
  <si>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</si>
  <si>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</si>
  <si>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</si>
  <si>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</si>
  <si>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</si>
  <si>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</si>
  <si>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</si>
  <si>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</si>
  <si>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</si>
  <si>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</si>
  <si>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</si>
  <si>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</si>
  <si>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</si>
  <si>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</si>
  <si>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</si>
  <si>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</si>
  <si>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</si>
  <si>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</si>
  <si>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</si>
  <si>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</si>
  <si>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</si>
  <si>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</si>
  <si>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</si>
  <si>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</si>
  <si>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</si>
  <si>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</si>
  <si>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</si>
  <si>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</si>
  <si>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</si>
  <si>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</si>
  <si>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</si>
  <si>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</si>
  <si>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</si>
  <si>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</si>
  <si>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</si>
  <si>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</si>
  <si>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</si>
  <si>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</si>
  <si>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</si>
  <si>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</si>
  <si>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</si>
  <si>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</si>
  <si>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</si>
  <si>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</si>
  <si>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</si>
  <si>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</si>
  <si>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</si>
  <si>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</si>
  <si>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</si>
  <si>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</si>
  <si>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</si>
  <si>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</si>
  <si>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</si>
  <si>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</si>
  <si>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</si>
  <si>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</si>
  <si>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</si>
  <si>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</si>
  <si>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</si>
  <si>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</si>
  <si>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</si>
  <si>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</si>
  <si>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</si>
  <si>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</si>
  <si>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</si>
  <si>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</si>
  <si>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</si>
  <si>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</si>
  <si>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</si>
  <si>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</si>
  <si>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</si>
  <si>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</si>
  <si>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</si>
  <si>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</si>
  <si>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</si>
  <si>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</si>
  <si>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</si>
  <si>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</si>
  <si>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</si>
  <si>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</si>
  <si>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</si>
  <si>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</si>
  <si>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</si>
  <si>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</si>
  <si>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</si>
  <si>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</si>
  <si>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</si>
  <si>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</si>
  <si>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</si>
  <si>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</si>
  <si>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</si>
  <si>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</si>
  <si>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</si>
  <si>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</si>
  <si>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</si>
  <si>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</si>
  <si>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</si>
  <si>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</si>
  <si>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</si>
  <si>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</si>
  <si>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</si>
  <si>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</si>
  <si>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</si>
  <si>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</si>
  <si>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</si>
  <si>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</si>
  <si>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</si>
  <si>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</si>
  <si>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</si>
  <si>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</si>
  <si>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</si>
  <si>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</si>
  <si>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</si>
  <si>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</si>
  <si>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</si>
  <si>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</si>
  <si>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</si>
  <si>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</si>
  <si>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</si>
  <si>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</si>
  <si>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</si>
  <si>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</si>
  <si>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</si>
  <si>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</si>
  <si>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</si>
  <si>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</si>
  <si>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</si>
  <si>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</si>
  <si>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</si>
  <si>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</si>
  <si>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</si>
  <si>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</si>
  <si>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</si>
  <si>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</si>
  <si>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</si>
  <si>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</si>
  <si>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</si>
  <si>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</si>
  <si>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</si>
  <si>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</si>
  <si>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</si>
  <si>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</si>
  <si>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</si>
  <si>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</si>
  <si>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</si>
  <si>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</si>
  <si>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</si>
  <si>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</si>
  <si>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</si>
  <si>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</si>
  <si>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</si>
  <si>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</si>
  <si>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</si>
  <si>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</si>
  <si>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</si>
  <si>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</si>
  <si>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</si>
  <si>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</si>
  <si>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</si>
  <si>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</si>
  <si>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</si>
  <si>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</si>
  <si>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</si>
  <si>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</si>
  <si>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</si>
  <si>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</si>
  <si>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</si>
  <si>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</si>
  <si>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</si>
  <si>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</si>
  <si>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</si>
  <si>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</si>
  <si>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</si>
  <si>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</si>
  <si>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</si>
  <si>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</si>
  <si>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</si>
  <si>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</si>
  <si>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</si>
  <si>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</si>
  <si>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</si>
  <si>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</si>
  <si>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</si>
  <si>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</si>
  <si>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</si>
  <si>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</si>
  <si>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</si>
  <si>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</si>
  <si>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</si>
  <si>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</si>
  <si>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</si>
  <si>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</si>
  <si>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</si>
  <si>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</si>
  <si>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</si>
  <si>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</si>
  <si>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</si>
  <si>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</si>
  <si>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</si>
  <si>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</si>
  <si>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</si>
  <si>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</si>
  <si>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</si>
  <si>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</si>
  <si>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</si>
  <si>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</si>
  <si>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</si>
  <si>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</si>
  <si>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</si>
  <si>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</si>
  <si>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</si>
  <si>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</si>
  <si>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</si>
  <si>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</si>
  <si>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</si>
  <si>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</si>
  <si>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</si>
  <si>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</si>
  <si>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</si>
  <si>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</si>
  <si>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</si>
  <si>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</si>
  <si>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</si>
  <si>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</si>
  <si>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</si>
  <si>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</si>
  <si>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</si>
  <si>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</si>
  <si>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</si>
  <si>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</si>
  <si>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</si>
  <si>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</si>
  <si>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</si>
  <si>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</si>
  <si>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</si>
  <si>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</si>
  <si>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</si>
  <si>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</si>
  <si>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</si>
  <si>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</si>
  <si>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</si>
  <si>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</si>
  <si>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</si>
  <si>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</si>
  <si>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</si>
  <si>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</si>
  <si>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</si>
  <si>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</si>
  <si>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</si>
  <si>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</si>
  <si>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</si>
  <si>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</si>
  <si>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</si>
  <si>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</si>
  <si>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</si>
  <si>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</si>
  <si>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</si>
  <si>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</si>
  <si>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</si>
  <si>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</si>
  <si>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</si>
  <si>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</si>
  <si>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</si>
  <si>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</si>
  <si>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</si>
  <si>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</si>
  <si>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</si>
  <si>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</si>
  <si>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</si>
  <si>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</si>
  <si>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</si>
  <si>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</si>
  <si>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</si>
  <si>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</si>
  <si>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</si>
  <si>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</si>
  <si>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</si>
  <si>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</si>
  <si>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</si>
  <si>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</si>
  <si>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</si>
  <si>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</si>
  <si>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</si>
  <si>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</si>
  <si>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</si>
  <si>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</si>
  <si>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</si>
  <si>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</si>
  <si>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</si>
  <si>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</si>
  <si>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</si>
  <si>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</si>
  <si>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</si>
  <si>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</si>
  <si>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</si>
  <si>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</si>
  <si>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</si>
  <si>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</si>
  <si>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</si>
  <si>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</si>
  <si>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</si>
  <si>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</si>
  <si>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</si>
  <si>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</si>
  <si>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</si>
  <si>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</si>
  <si>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</si>
  <si>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</si>
  <si>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</si>
  <si>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</si>
  <si>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</si>
  <si>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</si>
  <si>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</si>
  <si>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</si>
  <si>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</si>
  <si>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</si>
  <si>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</si>
  <si>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</si>
  <si>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</si>
  <si>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</si>
  <si>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</si>
  <si>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</si>
  <si>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</si>
  <si>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</si>
  <si>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</si>
  <si>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</si>
  <si>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</si>
  <si>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</si>
  <si>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</si>
  <si>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</si>
  <si>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</si>
  <si>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</si>
  <si>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</si>
  <si>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</si>
  <si>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</si>
  <si>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</si>
  <si>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</si>
  <si>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</si>
  <si>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</si>
  <si>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</si>
  <si>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</si>
  <si>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</si>
  <si>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</si>
  <si>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</si>
  <si>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</si>
  <si>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</si>
  <si>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</si>
  <si>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</si>
  <si>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</si>
  <si>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</si>
  <si>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</si>
  <si>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</si>
  <si>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</si>
  <si>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</si>
  <si>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</si>
  <si>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</si>
  <si>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</si>
  <si>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</si>
  <si>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</si>
  <si>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</si>
  <si>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</si>
  <si>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</si>
  <si>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</si>
  <si>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</si>
  <si>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</si>
  <si>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</si>
  <si>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</si>
  <si>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</si>
  <si>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</si>
  <si>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</si>
  <si>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</si>
  <si>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</si>
  <si>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</si>
  <si>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</si>
  <si>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</si>
  <si>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</si>
  <si>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</si>
  <si>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</si>
  <si>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</si>
  <si>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</si>
  <si>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</si>
  <si>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</si>
  <si>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</si>
  <si>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</si>
  <si>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</si>
  <si>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</si>
  <si>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</si>
  <si>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</si>
  <si>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</si>
  <si>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</si>
  <si>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</si>
  <si>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</si>
  <si>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</si>
  <si>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</si>
  <si>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</si>
  <si>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</si>
  <si>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</si>
  <si>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</si>
  <si>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</si>
  <si>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</si>
  <si>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</si>
  <si>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</si>
  <si>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</si>
  <si>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</si>
  <si>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</si>
  <si>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</si>
  <si>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</si>
  <si>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</si>
  <si>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</si>
  <si>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</si>
  <si>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</si>
  <si>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</si>
  <si>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</si>
  <si>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</si>
  <si>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</si>
  <si>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</si>
  <si>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</si>
  <si>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</si>
  <si>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</si>
  <si>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</si>
  <si>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</si>
  <si>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</si>
  <si>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</si>
  <si>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</si>
  <si>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</si>
  <si>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</si>
  <si>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</si>
  <si>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</si>
  <si>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</si>
  <si>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</si>
  <si>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</si>
  <si>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</si>
  <si>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</si>
  <si>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</si>
  <si>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</si>
  <si>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</si>
  <si>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</si>
  <si>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</si>
  <si>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</si>
  <si>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</si>
  <si>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</si>
  <si>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</si>
  <si>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</si>
  <si>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</si>
  <si>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</si>
  <si>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</si>
  <si>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</si>
  <si>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</si>
  <si>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</si>
  <si>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</si>
  <si>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</si>
  <si>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</si>
  <si>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</si>
  <si>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</si>
  <si>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</si>
  <si>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</si>
  <si>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</si>
  <si>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</si>
  <si>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</si>
  <si>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</si>
  <si>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</si>
  <si>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</si>
  <si>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</si>
  <si>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</si>
  <si>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</si>
  <si>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</si>
  <si>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</si>
  <si>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</si>
  <si>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</si>
  <si>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</si>
  <si>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</si>
  <si>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</si>
  <si>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</si>
  <si>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</si>
  <si>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</si>
  <si>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</si>
  <si>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</si>
  <si>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</si>
  <si>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</si>
  <si>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</si>
  <si>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</si>
  <si>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</si>
  <si>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</si>
  <si>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</si>
  <si>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</si>
  <si>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</si>
  <si>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</si>
  <si>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</si>
  <si>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</si>
  <si>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</si>
  <si>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</si>
  <si>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</si>
  <si>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</si>
  <si>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</si>
  <si>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</si>
  <si>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</si>
  <si>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</si>
  <si>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</si>
  <si>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</si>
  <si>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</si>
  <si>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</si>
  <si>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</si>
  <si>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</si>
  <si>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</si>
  <si>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</si>
  <si>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</si>
  <si>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</si>
  <si>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</si>
  <si>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</si>
  <si>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</si>
  <si>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</si>
  <si>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</si>
  <si>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</si>
  <si>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</si>
  <si>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</si>
  <si>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</si>
  <si>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</si>
  <si>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</si>
  <si>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</si>
  <si>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</si>
  <si>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</si>
  <si>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</si>
  <si>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</si>
  <si>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</si>
  <si>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</si>
  <si>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</si>
  <si>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</si>
  <si>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</si>
  <si>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</si>
  <si>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</si>
  <si>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</si>
  <si>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</si>
  <si>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</si>
  <si>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</si>
  <si>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</si>
  <si>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</si>
  <si>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</si>
  <si>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</si>
  <si>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</si>
  <si>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</si>
  <si>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</si>
  <si>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</si>
  <si>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</si>
  <si>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</si>
  <si>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</si>
  <si>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</si>
  <si>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</si>
  <si>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</si>
  <si>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</si>
  <si>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</si>
  <si>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</si>
  <si>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</si>
  <si>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</si>
  <si>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</si>
  <si>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</si>
  <si>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</si>
  <si>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</si>
  <si>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</si>
  <si>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</si>
  <si>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</si>
  <si>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</si>
  <si>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</si>
  <si>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</si>
  <si>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</si>
  <si>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</si>
  <si>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</si>
  <si>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</si>
  <si>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</si>
  <si>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</si>
  <si>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</si>
  <si>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</si>
  <si>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</si>
  <si>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</si>
  <si>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</si>
  <si>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</si>
  <si>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</si>
  <si>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</si>
  <si>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</si>
  <si>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</si>
  <si>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</si>
  <si>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</si>
  <si>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</si>
  <si>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</si>
  <si>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</si>
  <si>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</si>
  <si>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</si>
  <si>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</si>
  <si>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</si>
  <si>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</si>
  <si>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</si>
  <si>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</si>
  <si>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</si>
  <si>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</si>
  <si>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</si>
  <si>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</si>
  <si>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</si>
  <si>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</si>
  <si>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</si>
  <si>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</si>
  <si>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</si>
  <si>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</si>
  <si>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</si>
  <si>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</si>
  <si>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</si>
  <si>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</si>
  <si>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</si>
  <si>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</si>
  <si>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</si>
  <si>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</si>
  <si>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</si>
  <si>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</si>
  <si>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</si>
  <si>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</si>
  <si>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</si>
  <si>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</si>
  <si>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</si>
  <si>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</si>
  <si>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</si>
  <si>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</si>
  <si>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</si>
  <si>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</si>
  <si>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</si>
  <si>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</si>
  <si>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</si>
  <si>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</si>
  <si>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</si>
  <si>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</si>
  <si>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</si>
  <si>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</si>
  <si>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</si>
  <si>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</si>
  <si>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</si>
  <si>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</si>
  <si>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</si>
  <si>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</si>
  <si>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</si>
  <si>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</si>
  <si>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</si>
  <si>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</si>
  <si>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</si>
  <si>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</si>
  <si>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</si>
  <si>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</si>
  <si>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</si>
  <si>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</si>
  <si>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</si>
  <si>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</si>
  <si>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</si>
  <si>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</si>
  <si>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</si>
  <si>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</si>
  <si>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</si>
  <si>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</si>
  <si>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</si>
  <si>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</si>
  <si>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</si>
  <si>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</si>
  <si>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</si>
  <si>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</si>
  <si>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</si>
  <si>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</si>
  <si>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</si>
  <si>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</si>
  <si>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</si>
  <si>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</si>
  <si>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</si>
  <si>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</si>
  <si>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</si>
  <si>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</si>
  <si>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</si>
  <si>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</si>
  <si>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</si>
  <si>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</si>
  <si>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</si>
  <si>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</si>
  <si>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</si>
  <si>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</si>
  <si>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</si>
  <si>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</si>
  <si>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</si>
  <si>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</si>
  <si>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</si>
  <si>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</si>
  <si>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</si>
  <si>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</si>
  <si>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</si>
  <si>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</si>
  <si>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</si>
  <si>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</si>
  <si>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</si>
  <si>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</si>
  <si>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</si>
  <si>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</si>
  <si>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</si>
  <si>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</si>
  <si>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</si>
  <si>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</si>
  <si>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</si>
  <si>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</si>
  <si>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</si>
  <si>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</si>
  <si>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</si>
  <si>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</si>
  <si>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</si>
  <si>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</si>
  <si>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</si>
  <si>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</si>
  <si>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</si>
  <si>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</si>
  <si>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</si>
  <si>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</si>
  <si>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</si>
  <si>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</si>
  <si>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</si>
  <si>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</si>
  <si>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</si>
  <si>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</si>
  <si>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</si>
  <si>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</si>
  <si>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</si>
  <si>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</si>
  <si>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</si>
  <si>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</si>
  <si>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</si>
  <si>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</si>
  <si>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</si>
  <si>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</si>
  <si>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</si>
  <si>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</si>
  <si>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</si>
  <si>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</si>
  <si>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</si>
  <si>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</si>
  <si>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</si>
  <si>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</si>
  <si>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</si>
  <si>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</si>
  <si>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</si>
  <si>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</si>
  <si>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</si>
  <si>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</si>
  <si>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</si>
  <si>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</si>
  <si>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</si>
  <si>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</si>
  <si>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</si>
  <si>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</si>
  <si>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</si>
  <si>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</si>
  <si>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</si>
  <si>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</si>
  <si>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</si>
  <si>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</si>
  <si>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</si>
  <si>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</si>
  <si>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</si>
  <si>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</si>
  <si>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</si>
  <si>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</si>
  <si>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</si>
  <si>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</si>
  <si>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</si>
  <si>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</si>
  <si>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</si>
  <si>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</si>
  <si>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</si>
  <si>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</si>
  <si>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</si>
  <si>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</si>
  <si>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</si>
  <si>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</si>
  <si>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</si>
  <si>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</si>
  <si>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</si>
  <si>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</si>
  <si>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</si>
  <si>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</si>
  <si>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</si>
  <si>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</si>
  <si>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</si>
  <si>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</si>
  <si>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</si>
  <si>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</si>
  <si>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</si>
  <si>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</si>
  <si>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</si>
  <si>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</si>
  <si>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</si>
  <si>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</si>
  <si>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</si>
  <si>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</si>
  <si>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</si>
  <si>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</si>
  <si>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</si>
  <si>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</si>
  <si>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</si>
  <si>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</si>
  <si>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</si>
  <si>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</si>
  <si>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</si>
  <si>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</si>
  <si>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</si>
  <si>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</si>
  <si>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</si>
  <si>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</si>
  <si>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</si>
  <si>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</si>
  <si>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</si>
  <si>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</si>
  <si>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</si>
  <si>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</si>
  <si>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</si>
  <si>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</si>
  <si>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</si>
  <si>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</si>
  <si>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</si>
  <si>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</si>
  <si>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</si>
  <si>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</si>
  <si>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</si>
  <si>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</si>
  <si>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</si>
  <si>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</si>
  <si>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</si>
  <si>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</si>
  <si>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</si>
  <si>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</si>
  <si>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</si>
  <si>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</si>
  <si>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</si>
  <si>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</si>
  <si>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</si>
  <si>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</si>
  <si>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</si>
  <si>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</si>
  <si>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</si>
  <si>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</si>
  <si>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</si>
  <si>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</si>
  <si>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</si>
  <si>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</si>
  <si>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</si>
  <si>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</si>
  <si>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</si>
  <si>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</si>
  <si>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</si>
  <si>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</si>
  <si>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</si>
  <si>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</si>
  <si>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</si>
  <si>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</si>
  <si>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</si>
  <si>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</si>
  <si>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</si>
  <si>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</si>
  <si>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</si>
  <si>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</si>
  <si>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</si>
  <si>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</si>
  <si>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</si>
  <si>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</si>
  <si>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</si>
  <si>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</si>
  <si>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</si>
  <si>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</si>
  <si>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</si>
  <si>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</si>
  <si>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</si>
  <si>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</si>
  <si>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</si>
  <si>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</si>
  <si>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</si>
  <si>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</si>
  <si>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</si>
  <si>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</si>
  <si>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</si>
  <si>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</si>
  <si>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</si>
  <si>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</si>
  <si>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</si>
  <si>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</si>
  <si>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</si>
  <si>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</si>
  <si>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</si>
  <si>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</si>
  <si>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</si>
  <si>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</si>
  <si>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</si>
  <si>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</si>
  <si>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</si>
  <si>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</si>
  <si>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</si>
  <si>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</si>
  <si>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</si>
  <si>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</si>
  <si>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</si>
  <si>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</si>
  <si>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</si>
  <si>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</si>
  <si>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</si>
  <si>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</si>
  <si>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</si>
  <si>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</si>
  <si>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</si>
  <si>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</si>
  <si>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</si>
  <si>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</si>
  <si>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</si>
  <si>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</si>
  <si>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</si>
  <si>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</si>
  <si>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</si>
  <si>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</si>
  <si>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</si>
  <si>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</si>
  <si>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</si>
  <si>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</si>
  <si>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</si>
  <si>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</si>
  <si>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</si>
  <si>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</si>
  <si>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</si>
  <si>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</si>
  <si>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</si>
  <si>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</si>
  <si>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</si>
  <si>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</si>
  <si>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</si>
  <si>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</si>
  <si>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</si>
  <si>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</si>
  <si>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</si>
  <si>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</si>
  <si>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</si>
  <si>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</si>
  <si>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</si>
  <si>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</si>
  <si>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</si>
  <si>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</si>
  <si>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</si>
  <si>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</si>
  <si>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</si>
  <si>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</si>
  <si>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</si>
  <si>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</si>
  <si>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</si>
  <si>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</si>
  <si>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</si>
  <si>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</si>
  <si>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</si>
  <si>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</si>
  <si>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</si>
  <si>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</si>
  <si>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</si>
  <si>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</si>
  <si>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</si>
  <si>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</si>
  <si>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</si>
  <si>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</si>
  <si>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</si>
  <si>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</si>
  <si>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</si>
  <si>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</si>
  <si>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</si>
  <si>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</si>
  <si>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</si>
  <si>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</si>
  <si>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</si>
  <si>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</si>
  <si>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</si>
  <si>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</si>
  <si>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</si>
  <si>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</si>
  <si>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</si>
  <si>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</si>
  <si>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</si>
  <si>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</si>
  <si>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</si>
  <si>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</si>
  <si>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</si>
  <si>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</si>
  <si>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</si>
  <si>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</si>
  <si>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</si>
  <si>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</si>
  <si>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</si>
  <si>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</si>
  <si>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</si>
  <si>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</si>
  <si>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</si>
  <si>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</si>
  <si>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</si>
  <si>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</si>
  <si>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</si>
  <si>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</si>
  <si>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</si>
  <si>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</si>
  <si>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</si>
  <si>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</si>
  <si>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</si>
  <si>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</si>
  <si>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</si>
  <si>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</si>
  <si>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</si>
  <si>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</si>
  <si>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</si>
  <si>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</si>
  <si>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</si>
  <si>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</si>
  <si>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</si>
  <si>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</si>
  <si>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</si>
  <si>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</si>
  <si>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</si>
  <si>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</si>
  <si>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</si>
  <si>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</si>
  <si>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</si>
  <si>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</si>
  <si>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</si>
  <si>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</si>
  <si>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</si>
  <si>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</si>
  <si>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</si>
  <si>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</si>
  <si>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</si>
  <si>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</si>
  <si>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</si>
  <si>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</si>
  <si>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</si>
  <si>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</si>
  <si>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</si>
  <si>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</si>
  <si>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</si>
  <si>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</si>
  <si>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</si>
  <si>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</si>
  <si>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</si>
  <si>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</si>
  <si>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</si>
  <si>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</si>
  <si>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</si>
  <si>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</si>
  <si>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</si>
  <si>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</si>
  <si>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</si>
  <si>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</si>
  <si>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</si>
  <si>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</si>
  <si>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</si>
  <si>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</si>
  <si>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</si>
  <si>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</si>
  <si>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</si>
  <si>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</si>
  <si>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</si>
  <si>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</si>
  <si>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</si>
  <si>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</si>
  <si>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</si>
  <si>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</si>
  <si>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</si>
  <si>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</si>
  <si>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</si>
  <si>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</si>
  <si>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</si>
  <si>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</si>
  <si>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</si>
  <si>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</si>
  <si>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</si>
  <si>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</si>
  <si>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</si>
  <si>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</si>
  <si>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</si>
  <si>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</si>
  <si>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</si>
  <si>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</si>
  <si>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</si>
  <si>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</si>
  <si>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</si>
  <si>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</si>
  <si>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</si>
  <si>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</si>
  <si>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</si>
  <si>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</si>
  <si>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</si>
  <si>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</si>
  <si>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</si>
  <si>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</si>
  <si>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</si>
  <si>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</si>
  <si>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</si>
  <si>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</si>
  <si>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</si>
  <si>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</si>
  <si>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</si>
  <si>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</si>
  <si>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</si>
  <si>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</si>
  <si>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</si>
  <si>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</si>
  <si>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</si>
  <si>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</si>
  <si>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</si>
  <si>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</si>
  <si>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</si>
  <si>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</si>
  <si>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</si>
  <si>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</si>
  <si>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</si>
  <si>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</si>
  <si>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</si>
  <si>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</si>
  <si>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</si>
  <si>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</si>
  <si>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</si>
  <si>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</si>
  <si>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</si>
  <si>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</si>
  <si>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</si>
  <si>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</si>
  <si>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</si>
  <si>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</si>
  <si>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</si>
  <si>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</si>
  <si>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</si>
  <si>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</si>
  <si>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</si>
  <si>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</si>
  <si>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</si>
  <si>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</si>
  <si>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</si>
  <si>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</si>
  <si>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</si>
  <si>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</si>
  <si>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</si>
  <si>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</si>
  <si>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</si>
  <si>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</si>
  <si>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</si>
  <si>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</si>
  <si>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</si>
  <si>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</si>
  <si>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</si>
  <si>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</si>
  <si>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</si>
  <si>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</si>
  <si>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</si>
  <si>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</si>
  <si>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</si>
  <si>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</si>
  <si>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</si>
  <si>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</si>
  <si>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</si>
  <si>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</si>
  <si>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</si>
  <si>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</si>
  <si>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</si>
  <si>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</si>
  <si>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</si>
  <si>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</si>
  <si>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</si>
  <si>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</si>
  <si>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</si>
  <si>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</si>
  <si>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</si>
  <si>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</si>
  <si>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</si>
  <si>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</si>
  <si>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</si>
  <si>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</si>
  <si>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</si>
  <si>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</si>
  <si>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</si>
  <si>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</si>
  <si>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</si>
  <si>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</si>
  <si>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</si>
  <si>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</si>
  <si>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</si>
  <si>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</si>
  <si>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</si>
  <si>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</si>
  <si>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</si>
  <si>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</si>
  <si>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</si>
  <si>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</si>
  <si>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</si>
  <si>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</si>
  <si>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</si>
  <si>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</si>
  <si>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</si>
  <si>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</si>
  <si>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</si>
  <si>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</si>
  <si>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</si>
  <si>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</si>
  <si>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</si>
  <si>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</si>
  <si>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</si>
  <si>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</si>
  <si>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</si>
  <si>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</si>
  <si>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</si>
  <si>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</si>
  <si>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</si>
  <si>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</si>
  <si>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</si>
  <si>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</si>
  <si>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</si>
  <si>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</si>
  <si>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</si>
  <si>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</si>
  <si>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</si>
  <si>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</si>
  <si>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</si>
  <si>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</si>
  <si>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</si>
  <si>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</si>
  <si>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</si>
  <si>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</si>
  <si>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</si>
  <si>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</si>
  <si>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</si>
  <si>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</si>
  <si>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</si>
  <si>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</si>
  <si>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</si>
  <si>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</si>
  <si>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</si>
  <si>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</si>
  <si>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</si>
  <si>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</si>
  <si>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</si>
  <si>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</si>
  <si>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</si>
  <si>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</si>
  <si>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</si>
  <si>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</si>
  <si>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</si>
  <si>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</si>
  <si>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</si>
  <si>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</si>
  <si>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</si>
  <si>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</si>
  <si>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</si>
  <si>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</si>
  <si>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</si>
  <si>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</si>
  <si>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</si>
  <si>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</si>
  <si>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</si>
  <si>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</si>
  <si>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</si>
  <si>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</si>
  <si>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</si>
  <si>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</si>
  <si>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</si>
  <si>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</si>
  <si>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</si>
  <si>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</si>
  <si>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</si>
  <si>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</si>
  <si>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</si>
  <si>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</si>
  <si>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</si>
  <si>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</si>
  <si>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</si>
  <si>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</si>
  <si>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</si>
  <si>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</si>
  <si>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</si>
  <si>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</si>
  <si>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</si>
  <si>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</si>
  <si>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</si>
  <si>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</si>
  <si>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</si>
  <si>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</si>
  <si>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</si>
  <si>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</si>
  <si>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</si>
  <si>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</si>
  <si>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</si>
  <si>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</si>
  <si>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</si>
  <si>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</si>
  <si>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</si>
  <si>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</si>
  <si>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</si>
  <si>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</si>
  <si>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</si>
  <si>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</si>
  <si>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</si>
  <si>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</si>
  <si>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</si>
  <si>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</si>
  <si>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</si>
  <si>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</si>
  <si>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</si>
  <si>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</si>
  <si>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</si>
  <si>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</si>
  <si>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</si>
  <si>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</si>
  <si>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</si>
  <si>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</si>
  <si>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</si>
  <si>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</si>
  <si>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</si>
  <si>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</si>
  <si>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</si>
  <si>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</si>
  <si>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</si>
  <si>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</si>
  <si>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</si>
  <si>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</si>
  <si>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</si>
  <si>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</si>
  <si>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</si>
  <si>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</si>
  <si>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</si>
  <si>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</si>
  <si>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</si>
  <si>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</si>
  <si>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</si>
  <si>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</si>
  <si>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</si>
  <si>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</si>
  <si>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</si>
  <si>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</si>
  <si>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</si>
  <si>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</si>
  <si>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</si>
  <si>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</si>
  <si>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</si>
  <si>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</si>
  <si>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</si>
  <si>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</si>
  <si>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</si>
  <si>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</si>
  <si>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</si>
  <si>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</si>
  <si>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</si>
  <si>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</si>
  <si>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</si>
  <si>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</si>
  <si>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</si>
  <si>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</si>
  <si>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</si>
  <si>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</si>
  <si>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</si>
  <si>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</si>
  <si>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</si>
  <si>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</si>
  <si>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</si>
  <si>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</si>
  <si>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</si>
  <si>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</si>
  <si>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</si>
  <si>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</si>
  <si>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</si>
  <si>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</si>
  <si>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</si>
  <si>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</si>
  <si>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</si>
  <si>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</si>
  <si>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</si>
  <si>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</si>
  <si>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</si>
  <si>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</si>
  <si>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</si>
  <si>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</si>
  <si>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</si>
  <si>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</si>
  <si>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</si>
  <si>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</si>
  <si>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</si>
  <si>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</si>
  <si>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</si>
  <si>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</si>
  <si>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</si>
  <si>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</si>
  <si>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</si>
  <si>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</si>
  <si>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</si>
  <si>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</si>
  <si>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</si>
  <si>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</si>
  <si>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</si>
  <si>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</si>
  <si>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</si>
  <si>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</si>
  <si>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</si>
  <si>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</si>
  <si>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</si>
  <si>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</si>
  <si>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</si>
  <si>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</si>
  <si>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</si>
  <si>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</si>
  <si>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</si>
  <si>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</si>
  <si>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</si>
  <si>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</si>
  <si>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</si>
  <si>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</si>
  <si>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</si>
  <si>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</si>
  <si>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</si>
  <si>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</si>
  <si>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</si>
  <si>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</si>
  <si>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</si>
  <si>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</si>
  <si>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</si>
  <si>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</si>
  <si>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</si>
  <si>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</si>
  <si>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</si>
  <si>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</si>
  <si>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</si>
  <si>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</si>
  <si>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</si>
  <si>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</si>
  <si>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</si>
  <si>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</si>
  <si>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</si>
  <si>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</si>
  <si>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</si>
  <si>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</si>
  <si>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</si>
  <si>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</si>
  <si>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</si>
  <si>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</si>
  <si>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</si>
  <si>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</si>
  <si>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</si>
  <si>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</si>
  <si>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</si>
  <si>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</si>
  <si>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</si>
  <si>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</si>
  <si>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</si>
  <si>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</si>
  <si>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</si>
  <si>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</si>
  <si>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</si>
  <si>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</si>
  <si>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</si>
  <si>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</si>
  <si>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</si>
  <si>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</si>
  <si>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</si>
  <si>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</si>
  <si>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</si>
  <si>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</si>
  <si>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</si>
  <si>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</si>
  <si>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</si>
  <si>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</si>
  <si>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</si>
  <si>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</si>
  <si>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</si>
  <si>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</si>
  <si>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</si>
  <si>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</si>
  <si>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</si>
  <si>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</si>
  <si>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</si>
  <si>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</si>
  <si>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</si>
  <si>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</si>
  <si>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</si>
  <si>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</si>
  <si>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</si>
  <si>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</si>
  <si>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</si>
  <si>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</si>
  <si>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</si>
  <si>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</si>
  <si>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</si>
  <si>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</si>
  <si>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</si>
  <si>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</si>
  <si>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</si>
  <si>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</si>
  <si>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</si>
  <si>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</si>
  <si>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</si>
  <si>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</si>
  <si>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</si>
  <si>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</si>
  <si>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</si>
  <si>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</si>
  <si>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</si>
  <si>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</si>
  <si>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</si>
  <si>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</si>
  <si>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</si>
  <si>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</si>
  <si>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</si>
  <si>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</si>
  <si>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</si>
  <si>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</si>
  <si>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</si>
  <si>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</si>
  <si>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</si>
  <si>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</si>
  <si>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</si>
  <si>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</si>
  <si>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</si>
  <si>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</si>
  <si>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</si>
  <si>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</si>
  <si>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</si>
  <si>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</si>
  <si>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</si>
  <si>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</si>
  <si>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</si>
  <si>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</si>
  <si>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</si>
  <si>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</si>
  <si>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</si>
  <si>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</si>
  <si>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</si>
  <si>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</si>
  <si>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</si>
  <si>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</si>
  <si>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</si>
  <si>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</si>
  <si>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</si>
  <si>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</si>
  <si>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</si>
  <si>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</si>
  <si>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</si>
  <si>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</si>
  <si>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</si>
  <si>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</si>
  <si>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</si>
  <si>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</si>
  <si>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</si>
  <si>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</si>
  <si>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</si>
  <si>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</si>
  <si>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</si>
  <si>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</si>
  <si>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</si>
  <si>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</si>
  <si>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</si>
  <si>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</si>
  <si>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</si>
  <si>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</si>
  <si>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</si>
  <si>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</si>
  <si>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</si>
  <si>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</si>
  <si>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</si>
  <si>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</si>
  <si>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</si>
  <si>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</si>
  <si>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</si>
  <si>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</si>
  <si>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</si>
  <si>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</si>
  <si>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</si>
  <si>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</si>
  <si>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</si>
  <si>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</si>
  <si>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</si>
  <si>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</si>
  <si>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</si>
  <si>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</si>
  <si>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</si>
  <si>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</si>
  <si>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</si>
  <si>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</si>
  <si>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</si>
  <si>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</si>
  <si>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</si>
  <si>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</si>
  <si>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</si>
  <si>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</si>
  <si>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</si>
  <si>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</si>
  <si>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</si>
  <si>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</si>
  <si>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</si>
  <si>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</si>
  <si>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</si>
  <si>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</si>
  <si>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</si>
  <si>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</si>
  <si>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</si>
  <si>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</si>
  <si>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</si>
  <si>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</si>
  <si>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</si>
  <si>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</si>
  <si>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</si>
  <si>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</si>
  <si>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</si>
  <si>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</si>
  <si>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</si>
  <si>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</si>
  <si>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</si>
  <si>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</si>
  <si>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</si>
  <si>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</si>
  <si>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</si>
  <si>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</si>
  <si>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</si>
  <si>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</si>
  <si>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</si>
  <si>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</si>
  <si>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</si>
  <si>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</si>
  <si>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</si>
  <si>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</si>
  <si>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</si>
  <si>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</si>
  <si>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</si>
  <si>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</si>
  <si>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</si>
  <si>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</si>
  <si>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</si>
  <si>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</si>
  <si>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</si>
  <si>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</si>
  <si>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</si>
  <si>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</si>
  <si>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</si>
  <si>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</si>
  <si>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</si>
  <si>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</si>
  <si>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</si>
  <si>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</si>
  <si>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</si>
  <si>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</si>
  <si>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</si>
  <si>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</si>
  <si>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</si>
  <si>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</si>
  <si>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</si>
  <si>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</si>
  <si>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</si>
  <si>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</si>
  <si>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</si>
  <si>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</si>
  <si>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</si>
  <si>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</si>
  <si>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</si>
  <si>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</si>
  <si>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</si>
  <si>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</si>
  <si>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</si>
  <si>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</si>
  <si>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</si>
  <si>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</si>
  <si>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</si>
  <si>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</si>
  <si>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</si>
  <si>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</si>
  <si>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</si>
  <si>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</si>
  <si>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</si>
  <si>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</si>
  <si>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</si>
  <si>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</si>
  <si>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</si>
  <si>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</si>
  <si>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</si>
  <si>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</si>
  <si>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</si>
  <si>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</si>
  <si>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</si>
  <si>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</si>
  <si>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</si>
  <si>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</si>
  <si>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</si>
  <si>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</si>
  <si>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</si>
  <si>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</si>
  <si>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</si>
  <si>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</si>
  <si>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</si>
  <si>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</si>
  <si>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</si>
  <si>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</si>
  <si>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</si>
  <si>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</si>
  <si>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</si>
  <si>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</si>
  <si>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</si>
  <si>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</si>
  <si>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</si>
  <si>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</si>
  <si>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</si>
  <si>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</si>
  <si>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</si>
  <si>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</si>
  <si>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</si>
  <si>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</si>
  <si>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</si>
  <si>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</si>
  <si>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</si>
  <si>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</si>
  <si>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</si>
  <si>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</si>
  <si>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</si>
  <si>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</si>
  <si>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</si>
  <si>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</si>
  <si>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</si>
  <si>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</si>
  <si>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</si>
  <si>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</si>
  <si>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</si>
  <si>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</si>
  <si>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</si>
  <si>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</si>
  <si>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</si>
  <si>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</si>
  <si>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</si>
  <si>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</si>
  <si>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</si>
  <si>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</si>
  <si>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</si>
  <si>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</si>
  <si>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</si>
  <si>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</si>
  <si>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</si>
  <si>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</si>
  <si>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</si>
  <si>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</si>
  <si>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</si>
  <si>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</si>
  <si>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</si>
  <si>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</si>
  <si>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</si>
  <si>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</si>
  <si>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</si>
  <si>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</si>
  <si>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</si>
  <si>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</si>
  <si>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</si>
  <si>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</si>
  <si>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</si>
  <si>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</si>
  <si>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</si>
  <si>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</si>
  <si>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</si>
  <si>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</si>
  <si>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</si>
  <si>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</si>
  <si>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</si>
  <si>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</si>
  <si>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</si>
  <si>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</si>
  <si>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</si>
  <si>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</si>
  <si>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</si>
  <si>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</si>
  <si>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</si>
  <si>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</si>
  <si>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</si>
  <si>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</si>
  <si>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</si>
  <si>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</si>
  <si>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</si>
  <si>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</si>
  <si>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</si>
  <si>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</si>
  <si>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</si>
  <si>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</si>
  <si>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</si>
  <si>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</si>
  <si>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</si>
  <si>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</si>
  <si>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</si>
  <si>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</si>
  <si>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</si>
  <si>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</si>
  <si>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</si>
  <si>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</si>
  <si>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</si>
  <si>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</si>
  <si>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</si>
  <si>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</si>
  <si>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</si>
  <si>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</si>
  <si>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</si>
  <si>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</si>
  <si>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</si>
  <si>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</si>
  <si>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</si>
  <si>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</si>
  <si>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</si>
  <si>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</si>
  <si>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</si>
  <si>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</si>
  <si>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</si>
  <si>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</si>
  <si>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</si>
  <si>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</si>
  <si>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</si>
  <si>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</si>
  <si>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</si>
  <si>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</si>
  <si>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</si>
  <si>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</si>
  <si>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</si>
  <si>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</si>
  <si>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</si>
  <si>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</si>
  <si>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</si>
  <si>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</si>
  <si>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</si>
  <si>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</si>
  <si>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</si>
  <si>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</si>
  <si>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</si>
  <si>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</si>
  <si>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</si>
  <si>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</si>
  <si>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</si>
  <si>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</si>
  <si>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</si>
  <si>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</si>
  <si>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</si>
  <si>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</si>
  <si>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</si>
  <si>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</si>
  <si>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</si>
  <si>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</si>
  <si>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</si>
  <si>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</si>
  <si>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</si>
  <si>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</si>
  <si>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</si>
  <si>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</si>
  <si>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</si>
  <si>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</si>
  <si>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</si>
  <si>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</si>
  <si>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</si>
  <si>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</si>
  <si>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</si>
  <si>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</si>
  <si>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</si>
  <si>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</si>
  <si>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</si>
  <si>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</si>
  <si>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</si>
  <si>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</si>
  <si>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</si>
  <si>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</si>
  <si>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</si>
  <si>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</si>
  <si>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</si>
  <si>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</si>
  <si>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</si>
  <si>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</si>
  <si>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</si>
  <si>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</si>
  <si>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</si>
  <si>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</si>
  <si>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</si>
  <si>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</si>
  <si>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</si>
  <si>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</si>
  <si>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</si>
  <si>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</si>
  <si>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</si>
  <si>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</si>
  <si>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</si>
  <si>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</si>
  <si>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</si>
  <si>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</si>
  <si>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</si>
  <si>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</si>
  <si>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</si>
  <si>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</si>
  <si>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</si>
  <si>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</si>
  <si>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</si>
  <si>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</si>
  <si>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</si>
  <si>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</si>
  <si>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</si>
  <si>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</si>
  <si>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</si>
  <si>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</si>
  <si>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</si>
  <si>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</si>
  <si>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</si>
  <si>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</si>
  <si>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</si>
  <si>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</si>
  <si>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</si>
  <si>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</si>
  <si>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</si>
  <si>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</si>
  <si>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</si>
  <si>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</si>
  <si>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</si>
  <si>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</si>
  <si>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</si>
  <si>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</si>
  <si>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</si>
  <si>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</si>
  <si>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</si>
  <si>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</si>
  <si>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</si>
  <si>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</si>
  <si>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</si>
  <si>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</si>
  <si>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</si>
  <si>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</si>
  <si>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</si>
  <si>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</si>
  <si>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</si>
  <si>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</si>
  <si>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</si>
  <si>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</si>
  <si>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</si>
  <si>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</si>
  <si>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</si>
  <si>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</si>
  <si>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</si>
  <si>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</si>
  <si>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</si>
  <si>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</si>
  <si>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</si>
  <si>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</si>
  <si>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</si>
  <si>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</si>
  <si>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</si>
  <si>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</si>
  <si>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</si>
  <si>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</si>
  <si>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</si>
  <si>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</si>
  <si>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</si>
  <si>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</si>
  <si>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</si>
  <si>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</si>
  <si>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</si>
  <si>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</si>
  <si>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</si>
  <si>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</si>
  <si>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</si>
  <si>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</si>
  <si>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</si>
  <si>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</si>
  <si>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</si>
  <si>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</si>
  <si>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</si>
  <si>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</si>
  <si>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</si>
  <si>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</si>
  <si>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</si>
  <si>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</si>
  <si>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</si>
  <si>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</si>
  <si>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</si>
  <si>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</si>
  <si>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</si>
  <si>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</si>
  <si>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</si>
  <si>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</si>
  <si>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</si>
  <si>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</si>
  <si>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</si>
  <si>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</si>
  <si>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</si>
  <si>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</si>
  <si>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</si>
  <si>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</si>
  <si>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</si>
  <si>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</si>
  <si>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</si>
  <si>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</si>
  <si>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</si>
  <si>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</si>
  <si>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</si>
  <si>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</si>
  <si>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</si>
  <si>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</si>
  <si>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</si>
  <si>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</si>
  <si>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</si>
  <si>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</si>
  <si>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</si>
  <si>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</si>
  <si>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</si>
  <si>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</si>
  <si>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</si>
  <si>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</si>
  <si>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</si>
  <si>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</si>
  <si>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</si>
  <si>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</si>
  <si>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</si>
  <si>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</si>
  <si>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</si>
  <si>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</si>
  <si>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</si>
  <si>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</si>
  <si>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</si>
  <si>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</si>
  <si>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</si>
  <si>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</si>
  <si>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</si>
  <si>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</si>
  <si>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</si>
  <si>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</si>
  <si>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</si>
  <si>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</si>
  <si>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</si>
  <si>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</si>
  <si>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</si>
  <si>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</si>
  <si>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</si>
  <si>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</si>
  <si>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</si>
  <si>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</si>
  <si>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</si>
  <si>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</si>
  <si>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</si>
  <si>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</si>
  <si>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</si>
  <si>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</si>
  <si>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</si>
  <si>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</si>
  <si>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</si>
  <si>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</si>
  <si>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</si>
  <si>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</si>
  <si>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</si>
  <si>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</si>
  <si>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</si>
  <si>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</si>
  <si>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</si>
  <si>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</si>
  <si>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</si>
  <si>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</si>
  <si>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</si>
  <si>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</si>
  <si>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</si>
  <si>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</si>
  <si>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</si>
  <si>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</si>
  <si>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</si>
  <si>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</si>
  <si>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</si>
  <si>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</si>
  <si>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</si>
  <si>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</si>
  <si>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</si>
  <si>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</si>
  <si>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</si>
  <si>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</si>
  <si>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</si>
  <si>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</si>
  <si>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</si>
  <si>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</si>
  <si>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</si>
  <si>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</si>
  <si>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</si>
  <si>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</si>
  <si>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</si>
  <si>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</si>
  <si>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</si>
  <si>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</si>
  <si>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</si>
  <si>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</si>
  <si>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</si>
  <si>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</si>
  <si>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</si>
  <si>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</si>
  <si>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</si>
  <si>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</si>
  <si>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</si>
  <si>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</si>
  <si>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</si>
  <si>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</si>
  <si>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</si>
  <si>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</si>
  <si>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</si>
  <si>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</si>
  <si>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</si>
  <si>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</si>
  <si>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</si>
  <si>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</si>
  <si>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</si>
  <si>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</si>
  <si>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</si>
  <si>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</si>
  <si>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</si>
  <si>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</si>
  <si>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</si>
  <si>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</si>
  <si>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</si>
  <si>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</si>
  <si>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</si>
  <si>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</si>
  <si>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</si>
  <si>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</si>
  <si>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</si>
  <si>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</si>
  <si>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</si>
  <si>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</si>
  <si>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</si>
  <si>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</si>
  <si>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</si>
  <si>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</si>
  <si>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</si>
  <si>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</si>
  <si>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</si>
  <si>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</si>
  <si>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</si>
  <si>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</si>
  <si>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</si>
  <si>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</si>
  <si>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</si>
  <si>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</si>
  <si>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</si>
  <si>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</si>
  <si>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</si>
  <si>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</si>
  <si>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</si>
  <si>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</si>
  <si>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</si>
  <si>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</si>
  <si>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</si>
  <si>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</si>
  <si>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</si>
  <si>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</si>
  <si>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</si>
  <si>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</si>
  <si>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</si>
  <si>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</si>
  <si>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</si>
  <si>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</si>
  <si>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</si>
  <si>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</si>
  <si>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</si>
  <si>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</si>
  <si>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</si>
  <si>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</si>
  <si>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</si>
  <si>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</si>
  <si>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</si>
  <si>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</si>
  <si>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</si>
  <si>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</si>
  <si>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</si>
  <si>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</si>
  <si>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</si>
  <si>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</si>
  <si>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</si>
  <si>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</si>
  <si>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</si>
  <si>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</si>
  <si>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</si>
  <si>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</si>
  <si>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</si>
  <si>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</si>
  <si>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</si>
  <si>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</si>
  <si>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</si>
  <si>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</si>
  <si>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</si>
  <si>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</si>
  <si>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</si>
  <si>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</si>
  <si>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</si>
  <si>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</si>
  <si>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</si>
  <si>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</si>
  <si>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</si>
  <si>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</si>
  <si>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</si>
  <si>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</si>
  <si>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</si>
  <si>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</si>
  <si>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</si>
  <si>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</si>
  <si>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</si>
  <si>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</si>
  <si>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</si>
  <si>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</si>
  <si>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</si>
  <si>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</si>
  <si>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</si>
  <si>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</si>
  <si>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</si>
  <si>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</si>
  <si>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</si>
  <si>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</si>
  <si>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</si>
  <si>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</si>
  <si>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</si>
  <si>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</si>
  <si>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</si>
  <si>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</si>
  <si>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</si>
  <si>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</si>
  <si>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</si>
  <si>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</si>
  <si>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</si>
  <si>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</si>
  <si>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</si>
  <si>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</si>
  <si>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</si>
  <si>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</si>
  <si>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</si>
  <si>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</si>
  <si>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</si>
  <si>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</si>
  <si>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</si>
  <si>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</si>
  <si>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</si>
  <si>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</si>
  <si>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</si>
  <si>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</si>
  <si>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</si>
  <si>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</si>
  <si>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</si>
  <si>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</si>
  <si>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</si>
  <si>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</si>
  <si>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</si>
  <si>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</si>
  <si>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</si>
  <si>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</si>
  <si>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</si>
  <si>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</si>
  <si>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</si>
  <si>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</si>
  <si>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</si>
  <si>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</si>
  <si>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</si>
  <si>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</si>
  <si>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</si>
  <si>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</si>
  <si>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</si>
  <si>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</si>
  <si>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</si>
  <si>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</si>
  <si>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</si>
  <si>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</si>
  <si>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</si>
  <si>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</si>
  <si>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</si>
  <si>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</si>
  <si>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</si>
  <si>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</si>
  <si>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</si>
  <si>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</si>
  <si>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</si>
  <si>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</si>
  <si>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</si>
  <si>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</si>
  <si>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</si>
  <si>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</si>
  <si>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</si>
  <si>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</si>
  <si>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</si>
  <si>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</si>
  <si>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</si>
  <si>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</si>
  <si>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</si>
  <si>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</si>
  <si>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</si>
  <si>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</si>
  <si>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</si>
  <si>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</si>
  <si>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</si>
  <si>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</si>
  <si>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</si>
  <si>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</si>
  <si>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</si>
  <si>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</si>
  <si>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</si>
  <si>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</si>
  <si>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</si>
  <si>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</si>
  <si>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</si>
  <si>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</si>
  <si>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</si>
  <si>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</si>
  <si>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</si>
  <si>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</si>
  <si>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</si>
  <si>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</si>
  <si>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</si>
  <si>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</si>
  <si>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</si>
  <si>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</si>
  <si>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</si>
  <si>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</si>
  <si>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</si>
  <si>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</si>
  <si>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</si>
  <si>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</si>
  <si>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</si>
  <si>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</si>
  <si>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</si>
  <si>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</si>
  <si>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</si>
  <si>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</si>
  <si>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</si>
  <si>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</si>
  <si>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</si>
  <si>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</si>
  <si>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</si>
  <si>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</si>
  <si>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</si>
  <si>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</si>
  <si>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</si>
  <si>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</si>
  <si>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</si>
  <si>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</si>
  <si>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</si>
  <si>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</si>
  <si>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</si>
  <si>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</si>
  <si>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</si>
  <si>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</si>
  <si>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</si>
  <si>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</si>
  <si>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</si>
  <si>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</si>
  <si>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</si>
  <si>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</si>
  <si>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</si>
  <si>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</si>
  <si>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</si>
  <si>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</si>
  <si>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</si>
  <si>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</si>
  <si>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</si>
  <si>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</si>
  <si>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</si>
  <si>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</si>
  <si>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</si>
  <si>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</si>
  <si>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</si>
  <si>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</si>
  <si>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</si>
  <si>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</si>
  <si>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</si>
  <si>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</si>
  <si>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</si>
  <si>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</si>
  <si>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</si>
  <si>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</si>
  <si>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</si>
  <si>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</si>
  <si>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</si>
  <si>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</si>
  <si>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</si>
  <si>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</si>
  <si>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</si>
  <si>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</si>
  <si>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</si>
  <si>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</si>
  <si>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</si>
  <si>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</si>
  <si>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</si>
  <si>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</si>
  <si>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</si>
  <si>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</si>
  <si>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</si>
  <si>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</si>
  <si>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</si>
  <si>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</si>
  <si>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</si>
  <si>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</si>
  <si>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</si>
  <si>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</si>
  <si>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</si>
  <si>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</si>
  <si>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</si>
  <si>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</si>
  <si>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</si>
  <si>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</si>
  <si>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</si>
  <si>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</si>
  <si>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</si>
  <si>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</si>
  <si>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</si>
  <si>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</si>
  <si>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</si>
  <si>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</si>
  <si>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</si>
  <si>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</si>
  <si>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</si>
  <si>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</si>
  <si>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</si>
  <si>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</si>
  <si>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</si>
  <si>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</si>
  <si>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</si>
  <si>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</si>
  <si>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</si>
  <si>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</si>
  <si>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</si>
  <si>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</si>
  <si>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</si>
  <si>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</si>
  <si>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</si>
  <si>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</si>
  <si>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</si>
  <si>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</si>
  <si>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</si>
  <si>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</si>
  <si>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</si>
  <si>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</si>
  <si>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</si>
  <si>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</si>
  <si>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</si>
  <si>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</si>
  <si>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</si>
  <si>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</si>
  <si>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</si>
  <si>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</si>
  <si>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</si>
  <si>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</si>
  <si>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</si>
  <si>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</si>
  <si>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</si>
  <si>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</si>
  <si>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</si>
  <si>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</si>
  <si>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</si>
  <si>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</si>
  <si>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</si>
  <si>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</si>
  <si>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</si>
  <si>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</si>
  <si>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</si>
  <si>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</si>
  <si>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</si>
  <si>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</si>
  <si>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</si>
  <si>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</si>
  <si>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</si>
  <si>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</si>
  <si>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</si>
  <si>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</si>
  <si>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</si>
  <si>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</si>
  <si>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</si>
  <si>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</si>
  <si>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</si>
  <si>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</si>
  <si>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</si>
  <si>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</si>
  <si>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</si>
  <si>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</si>
  <si>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</si>
  <si>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</si>
  <si>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</si>
  <si>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</si>
  <si>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</si>
  <si>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</si>
  <si>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</si>
  <si>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</si>
  <si>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</si>
  <si>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</si>
  <si>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</si>
  <si>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</si>
  <si>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</si>
  <si>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</si>
  <si>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</si>
  <si>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</si>
  <si>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</si>
  <si>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</si>
  <si>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</si>
  <si>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</si>
  <si>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</si>
  <si>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</si>
  <si>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</si>
  <si>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</si>
  <si>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</si>
  <si>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</si>
  <si>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</si>
  <si>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</si>
  <si>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</si>
  <si>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</si>
  <si>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</si>
  <si>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</si>
  <si>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</si>
  <si>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</si>
  <si>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</si>
  <si>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</si>
  <si>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</si>
  <si>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</si>
  <si>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</si>
  <si>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</si>
  <si>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</si>
  <si>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</si>
  <si>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</si>
  <si>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</si>
  <si>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</si>
  <si>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</si>
  <si>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</si>
  <si>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</si>
  <si>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</si>
  <si>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</si>
  <si>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</si>
  <si>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</si>
  <si>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</si>
  <si>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</si>
  <si>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</si>
  <si>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</si>
  <si>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</si>
  <si>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</si>
  <si>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</si>
  <si>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</si>
  <si>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</si>
  <si>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</si>
  <si>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</si>
  <si>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</si>
  <si>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</si>
  <si>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</si>
  <si>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</si>
  <si>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</si>
  <si>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</si>
  <si>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</si>
  <si>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</si>
  <si>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</si>
  <si>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</si>
  <si>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</si>
  <si>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</si>
  <si>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</si>
  <si>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</si>
  <si>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</si>
  <si>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</si>
  <si>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</si>
  <si>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</si>
  <si>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</si>
  <si>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</si>
  <si>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</si>
  <si>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</si>
  <si>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</si>
  <si>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</si>
  <si>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</si>
  <si>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</si>
  <si>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</si>
  <si>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</si>
  <si>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</si>
  <si>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</si>
  <si>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</si>
  <si>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</si>
  <si>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</si>
  <si>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</si>
  <si>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</si>
  <si>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</si>
  <si>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</si>
  <si>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</si>
  <si>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</si>
  <si>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</si>
  <si>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</si>
  <si>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</si>
  <si>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</si>
  <si>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</si>
  <si>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</si>
  <si>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</si>
  <si>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</si>
  <si>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</si>
  <si>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</si>
  <si>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</si>
  <si>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</si>
  <si>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</si>
  <si>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</si>
  <si>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</si>
  <si>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</si>
  <si>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</si>
  <si>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</si>
  <si>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</si>
  <si>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</si>
  <si>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</si>
  <si>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</si>
  <si>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</si>
  <si>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</si>
  <si>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</si>
  <si>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</si>
  <si>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</si>
  <si>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</si>
  <si>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</si>
  <si>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</si>
  <si>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</si>
  <si>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</si>
  <si>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</si>
  <si>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</si>
  <si>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</si>
  <si>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</si>
  <si>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</si>
  <si>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</si>
  <si>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</si>
  <si>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</si>
  <si>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</si>
  <si>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</si>
  <si>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</si>
  <si>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</si>
  <si>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</si>
  <si>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</si>
  <si>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</si>
  <si>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</si>
  <si>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</si>
  <si>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</si>
  <si>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</si>
  <si>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</si>
  <si>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</si>
  <si>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</si>
  <si>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</si>
  <si>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</si>
  <si>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</si>
  <si>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</si>
  <si>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</si>
  <si>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</si>
  <si>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</si>
  <si>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</si>
  <si>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</si>
  <si>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</si>
  <si>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</si>
  <si>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</si>
  <si>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</si>
  <si>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</si>
  <si>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</si>
  <si>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</si>
  <si>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</si>
  <si>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</si>
  <si>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</si>
  <si>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</si>
  <si>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</si>
  <si>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</si>
  <si>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</si>
  <si>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</si>
  <si>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</si>
  <si>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</si>
  <si>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</si>
  <si>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</si>
  <si>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</si>
  <si>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</si>
  <si>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</si>
  <si>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</si>
  <si>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</si>
  <si>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</si>
  <si>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</si>
  <si>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</si>
  <si>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</si>
  <si>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</si>
  <si>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</si>
  <si>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</si>
  <si>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</si>
  <si>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</si>
  <si>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</si>
  <si>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</si>
  <si>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</si>
  <si>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</si>
  <si>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</si>
  <si>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</si>
  <si>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</si>
  <si>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</si>
  <si>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</si>
  <si>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</si>
  <si>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</si>
  <si>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</si>
  <si>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</si>
  <si>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</si>
  <si>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</si>
  <si>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</si>
  <si>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</si>
  <si>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</si>
  <si>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</si>
  <si>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</si>
  <si>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</si>
  <si>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</si>
  <si>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</si>
  <si>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</si>
  <si>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</si>
  <si>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</si>
  <si>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</si>
  <si>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</si>
  <si>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</si>
  <si>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</si>
  <si>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</si>
  <si>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</si>
  <si>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</si>
  <si>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</si>
  <si>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</si>
  <si>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</si>
  <si>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</si>
  <si>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</si>
  <si>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</si>
  <si>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</si>
  <si>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</si>
  <si>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</si>
  <si>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</si>
  <si>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</si>
  <si>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</si>
  <si>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</si>
  <si>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</si>
  <si>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</si>
  <si>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</si>
  <si>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</si>
  <si>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</si>
  <si>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</si>
  <si>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</si>
  <si>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</si>
  <si>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</si>
  <si>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</si>
  <si>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</si>
  <si>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</si>
  <si>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</si>
  <si>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</si>
  <si>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</si>
  <si>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</si>
  <si>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</si>
  <si>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</si>
  <si>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</si>
  <si>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</si>
  <si>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</si>
  <si>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</si>
  <si>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</si>
  <si>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</si>
  <si>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</si>
  <si>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</si>
  <si>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</si>
  <si>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</si>
  <si>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</si>
  <si>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</si>
  <si>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</si>
  <si>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</si>
  <si>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</si>
  <si>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</si>
  <si>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</si>
  <si>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</si>
  <si>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</si>
  <si>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</si>
  <si>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</si>
  <si>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</si>
  <si>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</si>
  <si>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</si>
  <si>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</si>
  <si>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</si>
  <si>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</si>
  <si>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</si>
  <si>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</si>
  <si>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</si>
  <si>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</si>
  <si>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</si>
  <si>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</si>
  <si>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</si>
  <si>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</si>
  <si>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</si>
  <si>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</si>
  <si>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</si>
  <si>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</si>
  <si>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</si>
  <si>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</si>
  <si>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</si>
  <si>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</si>
  <si>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</si>
  <si>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</si>
  <si>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</si>
  <si>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</si>
  <si>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</si>
  <si>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</si>
  <si>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</si>
  <si>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</si>
  <si>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</si>
  <si>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</si>
  <si>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</si>
  <si>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</si>
  <si>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</si>
  <si>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</si>
  <si>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</si>
  <si>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</si>
  <si>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</si>
  <si>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</si>
  <si>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</si>
  <si>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</si>
  <si>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</si>
  <si>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</si>
  <si>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</si>
  <si>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</si>
  <si>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</si>
  <si>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</si>
  <si>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</si>
  <si>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</si>
  <si>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</si>
  <si>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</si>
  <si>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</si>
  <si>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</si>
  <si>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</si>
  <si>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</si>
  <si>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</si>
  <si>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</si>
  <si>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</si>
  <si>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</si>
  <si>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</si>
  <si>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</si>
  <si>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</si>
  <si>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</si>
  <si>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</si>
  <si>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</si>
  <si>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</si>
  <si>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</si>
  <si>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</si>
  <si>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</si>
  <si>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</si>
  <si>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</si>
  <si>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</si>
  <si>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</si>
  <si>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</si>
  <si>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</si>
  <si>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</si>
  <si>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</si>
  <si>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</si>
  <si>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</si>
  <si>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</si>
  <si>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</si>
  <si>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</si>
  <si>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</si>
  <si>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</si>
  <si>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</si>
  <si>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</si>
  <si>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</si>
  <si>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</si>
  <si>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</si>
  <si>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</si>
  <si>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</si>
  <si>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</si>
  <si>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</si>
  <si>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</si>
  <si>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</si>
  <si>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</si>
  <si>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</si>
  <si>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</si>
  <si>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</si>
  <si>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</si>
  <si>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</si>
  <si>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</si>
  <si>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</si>
  <si>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</si>
  <si>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</si>
  <si>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</si>
  <si>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</si>
  <si>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</si>
  <si>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</si>
  <si>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</si>
  <si>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</si>
  <si>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</si>
  <si>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</si>
  <si>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</si>
  <si>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</si>
  <si>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</si>
  <si>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</si>
  <si>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</si>
  <si>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</si>
  <si>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</si>
  <si>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</si>
  <si>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</si>
  <si>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</si>
  <si>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</si>
  <si>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</si>
  <si>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</si>
  <si>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</si>
  <si>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</si>
  <si>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</si>
  <si>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</si>
  <si>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</si>
  <si>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</si>
  <si>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</si>
  <si>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</si>
  <si>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</si>
  <si>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</si>
  <si>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</si>
  <si>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</si>
  <si>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</si>
  <si>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</si>
  <si>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</si>
  <si>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</si>
  <si>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</si>
  <si>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</si>
  <si>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</si>
  <si>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</si>
  <si>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</si>
  <si>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</si>
  <si>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</si>
  <si>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</si>
  <si>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</si>
  <si>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</si>
  <si>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</si>
  <si>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</si>
  <si>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</si>
  <si>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</si>
  <si>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</si>
  <si>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</si>
  <si>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</si>
  <si>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</si>
  <si>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</si>
  <si>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</si>
  <si>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</si>
  <si>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</si>
  <si>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</si>
  <si>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</si>
  <si>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</si>
  <si>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</si>
  <si>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</si>
  <si>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</si>
  <si>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</si>
  <si>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</si>
  <si>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</si>
  <si>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</si>
  <si>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</si>
  <si>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</si>
  <si>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</si>
  <si>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</si>
  <si>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</si>
  <si>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</si>
  <si>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</si>
  <si>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</si>
  <si>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</si>
  <si>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</si>
  <si>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</si>
  <si>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</si>
  <si>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</si>
  <si>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</si>
  <si>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</si>
  <si>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</si>
  <si>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</si>
  <si>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</si>
  <si>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</si>
  <si>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</si>
  <si>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</si>
  <si>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</si>
  <si>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</si>
  <si>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</si>
  <si>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</si>
  <si>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</si>
  <si>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</si>
  <si>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</si>
  <si>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</si>
  <si>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</si>
  <si>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</si>
  <si>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</si>
  <si>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</si>
  <si>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</si>
  <si>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</si>
  <si>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</si>
  <si>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</si>
  <si>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</si>
  <si>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</si>
  <si>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</si>
  <si>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</si>
  <si>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</si>
  <si>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</si>
  <si>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</si>
  <si>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</si>
  <si>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</si>
  <si>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</si>
  <si>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</si>
  <si>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</si>
  <si>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</si>
  <si>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</si>
  <si>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</si>
  <si>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</si>
  <si>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</si>
  <si>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</si>
  <si>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</si>
  <si>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</si>
  <si>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</si>
  <si>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</si>
  <si>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</si>
  <si>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</si>
  <si>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</si>
  <si>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</si>
  <si>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</si>
  <si>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</si>
  <si>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</si>
  <si>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</si>
  <si>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</si>
  <si>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</si>
  <si>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</si>
  <si>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</si>
  <si>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</si>
  <si>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</si>
  <si>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</si>
  <si>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</si>
  <si>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</si>
  <si>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</si>
  <si>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</si>
  <si>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</si>
  <si>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</si>
  <si>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</si>
  <si>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</si>
  <si>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</si>
  <si>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</si>
  <si>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</si>
  <si>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</si>
  <si>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</si>
  <si>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</si>
  <si>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</si>
  <si>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</si>
  <si>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</si>
  <si>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</si>
  <si>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</si>
  <si>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</si>
  <si>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</si>
  <si>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</si>
  <si>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</si>
  <si>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</si>
  <si>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</si>
  <si>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</si>
  <si>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</si>
  <si>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</si>
  <si>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</si>
  <si>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</si>
  <si>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</si>
  <si>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</si>
  <si>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</si>
  <si>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</si>
  <si>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</si>
  <si>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</si>
  <si>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</si>
  <si>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</si>
  <si>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</si>
  <si>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</si>
  <si>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</si>
  <si>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</si>
  <si>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</si>
  <si>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</si>
  <si>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</si>
  <si>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</si>
  <si>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</si>
  <si>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</si>
  <si>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</si>
  <si>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</si>
  <si>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</si>
  <si>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</si>
  <si>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</si>
  <si>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</si>
  <si>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</si>
  <si>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</si>
  <si>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</si>
  <si>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</si>
  <si>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</si>
  <si>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</si>
  <si>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</si>
  <si>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</si>
  <si>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</si>
  <si>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</si>
  <si>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</si>
  <si>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</si>
  <si>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</si>
  <si>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</si>
  <si>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</si>
  <si>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</si>
  <si>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</si>
  <si>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</si>
  <si>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</si>
  <si>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</si>
  <si>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</si>
  <si>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</si>
  <si>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</si>
  <si>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</si>
  <si>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</si>
  <si>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</si>
  <si>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</si>
  <si>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</si>
  <si>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</si>
  <si>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</si>
  <si>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</si>
  <si>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</si>
  <si>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</si>
  <si>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</si>
  <si>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</si>
  <si>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</si>
  <si>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</si>
  <si>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</si>
  <si>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</si>
  <si>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</si>
  <si>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</si>
  <si>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</si>
  <si>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</si>
  <si>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</si>
  <si>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</si>
  <si>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</si>
  <si>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</si>
  <si>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</si>
  <si>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</si>
  <si>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</si>
  <si>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</si>
  <si>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</si>
  <si>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</si>
  <si>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</si>
  <si>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</si>
  <si>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</si>
  <si>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</si>
  <si>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</si>
  <si>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</si>
  <si>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</si>
  <si>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</si>
  <si>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</si>
  <si>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</si>
  <si>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</si>
  <si>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</si>
  <si>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</si>
  <si>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</si>
  <si>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</si>
  <si>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</si>
  <si>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</si>
  <si>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</si>
  <si>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</si>
  <si>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</si>
  <si>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</si>
  <si>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</si>
  <si>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</si>
  <si>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</si>
  <si>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</si>
  <si>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</si>
  <si>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</si>
  <si>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</si>
  <si>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</si>
  <si>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</si>
  <si>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</si>
  <si>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</si>
  <si>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</si>
  <si>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</si>
  <si>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</si>
  <si>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</si>
  <si>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</si>
  <si>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</si>
  <si>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</si>
  <si>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</si>
  <si>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</si>
  <si>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</si>
  <si>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</si>
  <si>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</si>
  <si>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</si>
  <si>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</si>
  <si>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</si>
  <si>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</si>
  <si>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</si>
  <si>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</si>
  <si>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</si>
  <si>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</si>
  <si>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</si>
  <si>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</si>
  <si>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</si>
  <si>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</si>
  <si>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</si>
  <si>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</si>
  <si>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</si>
  <si>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</si>
  <si>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</si>
  <si>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</si>
  <si>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</si>
  <si>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</si>
  <si>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</si>
  <si>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</si>
  <si>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</si>
  <si>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</si>
  <si>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</si>
  <si>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</si>
  <si>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</si>
  <si>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</si>
  <si>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</si>
  <si>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</si>
  <si>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</si>
  <si>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</si>
  <si>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</si>
  <si>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</si>
  <si>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</si>
  <si>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</si>
  <si>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</si>
  <si>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</si>
  <si>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</si>
  <si>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</si>
  <si>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</si>
  <si>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</si>
  <si>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</si>
  <si>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</si>
  <si>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</si>
  <si>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</si>
  <si>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</si>
  <si>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</si>
  <si>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</si>
  <si>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</si>
  <si>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</si>
  <si>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</si>
  <si>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</si>
  <si>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</si>
  <si>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</si>
  <si>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</si>
  <si>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</si>
  <si>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</si>
  <si>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</si>
  <si>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</si>
  <si>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</si>
  <si>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</si>
  <si>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</si>
  <si>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</si>
  <si>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</si>
  <si>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</si>
  <si>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</si>
  <si>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</si>
  <si>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</si>
  <si>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</si>
  <si>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</si>
  <si>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</si>
  <si>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</si>
  <si>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</si>
  <si>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</si>
  <si>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</si>
  <si>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</si>
  <si>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</si>
  <si>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</si>
  <si>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</si>
  <si>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</si>
  <si>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</si>
  <si>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</si>
  <si>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</si>
  <si>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</si>
  <si>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</si>
  <si>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</si>
  <si>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</si>
  <si>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</si>
  <si>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</si>
  <si>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</si>
  <si>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</si>
  <si>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</si>
  <si>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</si>
  <si>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</si>
  <si>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</si>
  <si>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</si>
  <si>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</si>
  <si>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</si>
  <si>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</si>
  <si>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</si>
  <si>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</si>
  <si>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</si>
  <si>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</si>
  <si>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</si>
  <si>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</si>
  <si>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</si>
  <si>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</si>
  <si>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</si>
  <si>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</si>
  <si>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</si>
  <si>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</si>
  <si>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</si>
  <si>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</si>
  <si>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</si>
  <si>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</si>
  <si>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</si>
  <si>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</si>
  <si>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</si>
  <si>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</si>
  <si>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</si>
  <si>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</si>
  <si>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</si>
  <si>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</si>
  <si>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</si>
  <si>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</si>
  <si>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</si>
  <si>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</si>
  <si>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</si>
  <si>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</si>
  <si>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</si>
  <si>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</si>
  <si>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</si>
  <si>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</si>
  <si>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</si>
  <si>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</si>
  <si>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</si>
  <si>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</si>
  <si>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</si>
  <si>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</si>
  <si>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</si>
  <si>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</si>
  <si>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</si>
  <si>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</si>
  <si>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</si>
  <si>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</si>
  <si>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</si>
  <si>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</si>
  <si>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</si>
  <si>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</si>
  <si>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</si>
  <si>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</si>
  <si>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</si>
  <si>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</si>
  <si>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</si>
  <si>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</si>
  <si>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</si>
  <si>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</si>
  <si>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</si>
  <si>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</si>
  <si>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</si>
  <si>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</si>
  <si>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</si>
  <si>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</si>
  <si>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</si>
  <si>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</si>
  <si>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</si>
  <si>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</si>
  <si>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</si>
  <si>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</si>
  <si>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</si>
  <si>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</si>
  <si>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</si>
  <si>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</si>
  <si>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</si>
  <si>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</si>
  <si>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</si>
  <si>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</si>
  <si>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</si>
  <si>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</si>
  <si>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</si>
  <si>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</si>
  <si>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</si>
  <si>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</si>
  <si>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</si>
  <si>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</si>
  <si>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</si>
  <si>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</si>
  <si>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</si>
  <si>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</si>
  <si>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</si>
  <si>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</si>
  <si>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</si>
  <si>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</si>
  <si>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</si>
  <si>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</si>
  <si>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</si>
  <si>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</si>
  <si>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</si>
  <si>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</si>
  <si>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</si>
  <si>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</si>
  <si>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</si>
  <si>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</si>
  <si>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</si>
  <si>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</si>
  <si>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</si>
  <si>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</si>
  <si>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</si>
  <si>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</si>
  <si>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</si>
  <si>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</si>
  <si>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</si>
  <si>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</si>
  <si>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</si>
  <si>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</si>
  <si>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</si>
  <si>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</si>
  <si>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</si>
  <si>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</si>
  <si>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</si>
  <si>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</si>
  <si>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</si>
  <si>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</si>
  <si>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</si>
  <si>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</si>
  <si>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</si>
  <si>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</si>
  <si>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</si>
  <si>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</si>
  <si>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</si>
  <si>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</si>
  <si>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</si>
  <si>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</si>
  <si>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</si>
  <si>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</si>
  <si>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</si>
  <si>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</si>
  <si>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</si>
  <si>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</si>
  <si>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</si>
  <si>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</si>
  <si>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</si>
  <si>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</si>
  <si>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</si>
  <si>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</si>
  <si>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</si>
  <si>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</si>
  <si>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</si>
  <si>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</si>
  <si>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</si>
  <si>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</si>
  <si>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</si>
  <si>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</si>
  <si>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</si>
  <si>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</si>
  <si>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</si>
  <si>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</si>
  <si>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</si>
  <si>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</si>
  <si>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</si>
  <si>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</si>
  <si>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</si>
  <si>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</si>
  <si>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</si>
  <si>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</si>
  <si>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</si>
  <si>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</si>
  <si>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</si>
  <si>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</si>
  <si>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</si>
  <si>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</si>
  <si>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</si>
  <si>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</si>
  <si>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</si>
  <si>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</si>
  <si>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</si>
  <si>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</si>
  <si>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</si>
  <si>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</si>
  <si>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</si>
  <si>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</si>
  <si>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</si>
  <si>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</si>
  <si>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</si>
  <si>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</si>
  <si>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</si>
  <si>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</si>
  <si>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</si>
  <si>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</si>
  <si>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</si>
  <si>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</si>
  <si>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</si>
  <si>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</si>
  <si>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</si>
  <si>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</si>
  <si>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</si>
  <si>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</si>
  <si>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</si>
  <si>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</si>
  <si>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</si>
  <si>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</si>
  <si>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</si>
  <si>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</si>
  <si>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</si>
  <si>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</si>
  <si>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</si>
  <si>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</si>
  <si>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</si>
  <si>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</si>
  <si>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</si>
  <si>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</si>
  <si>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</si>
  <si>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</si>
  <si>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</si>
  <si>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</si>
  <si>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</si>
  <si>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</si>
  <si>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</si>
  <si>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</si>
  <si>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</si>
  <si>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</si>
  <si>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</si>
  <si>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</si>
  <si>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</si>
  <si>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</si>
  <si>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</si>
  <si>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</si>
  <si>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</si>
  <si>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</si>
  <si>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</si>
  <si>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</si>
  <si>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</si>
  <si>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</si>
  <si>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</si>
  <si>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</si>
  <si>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</si>
  <si>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</si>
  <si>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</si>
  <si>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</si>
  <si>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</si>
  <si>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</si>
  <si>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</si>
  <si>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</si>
  <si>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</si>
  <si>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</si>
  <si>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</si>
  <si>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</si>
  <si>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</si>
  <si>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</si>
  <si>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</si>
  <si>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</si>
  <si>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</si>
  <si>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</si>
  <si>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</si>
  <si>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</si>
  <si>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</si>
  <si>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</si>
  <si>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</si>
  <si>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</si>
  <si>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</si>
  <si>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</si>
  <si>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</si>
  <si>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</si>
  <si>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</si>
  <si>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</si>
  <si>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</si>
  <si>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</si>
  <si>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</si>
  <si>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</si>
  <si>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</si>
  <si>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</si>
  <si>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</si>
  <si>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</si>
  <si>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</si>
  <si>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</si>
  <si>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</si>
  <si>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</si>
  <si>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</si>
  <si>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</si>
  <si>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</si>
  <si>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</si>
  <si>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</si>
  <si>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</si>
  <si>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</si>
  <si>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</si>
  <si>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</si>
  <si>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</si>
  <si>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</si>
  <si>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</si>
  <si>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</si>
  <si>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</si>
  <si>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</si>
  <si>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</si>
  <si>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</si>
  <si>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</si>
  <si>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</si>
  <si>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</si>
  <si>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</si>
  <si>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</si>
  <si>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</si>
  <si>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</si>
  <si>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</si>
  <si>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</si>
  <si>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</si>
  <si>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</si>
  <si>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</si>
  <si>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</si>
  <si>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</si>
  <si>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</si>
  <si>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</si>
  <si>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</si>
  <si>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</si>
  <si>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</si>
  <si>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</si>
  <si>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</si>
  <si>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</si>
  <si>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</si>
  <si>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</si>
  <si>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</si>
  <si>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</si>
  <si>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</si>
  <si>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</si>
  <si>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</si>
  <si>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</si>
  <si>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</si>
  <si>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</si>
  <si>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</si>
  <si>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</si>
  <si>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</si>
  <si>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</si>
  <si>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</si>
  <si>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</si>
  <si>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</si>
  <si>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</si>
  <si>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</si>
  <si>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</si>
  <si>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</si>
  <si>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</si>
  <si>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</si>
  <si>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</si>
  <si>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</si>
  <si>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</si>
  <si>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</si>
  <si>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</si>
  <si>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</si>
  <si>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</si>
  <si>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</si>
  <si>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</si>
  <si>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</si>
  <si>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</si>
  <si>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</si>
  <si>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</si>
  <si>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</si>
  <si>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</si>
  <si>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</si>
  <si>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</si>
  <si>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</si>
  <si>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</si>
  <si>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</si>
  <si>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</si>
  <si>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</si>
  <si>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</si>
  <si>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</si>
  <si>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</si>
  <si>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</si>
  <si>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</si>
  <si>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</si>
  <si>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</si>
  <si>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</si>
  <si>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</si>
  <si>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</si>
  <si>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</si>
  <si>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</si>
  <si>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</si>
  <si>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</si>
  <si>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</si>
  <si>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</si>
  <si>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</si>
  <si>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</si>
  <si>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</si>
  <si>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</si>
  <si>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</si>
  <si>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</si>
  <si>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</si>
  <si>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</si>
  <si>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</si>
  <si>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</si>
  <si>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</si>
  <si>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</si>
  <si>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</si>
  <si>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</si>
  <si>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</si>
  <si>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</si>
  <si>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</si>
  <si>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</si>
  <si>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</si>
  <si>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</si>
  <si>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</si>
  <si>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</si>
  <si>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</si>
  <si>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</si>
  <si>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</si>
  <si>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</si>
  <si>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</si>
  <si>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</si>
  <si>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</si>
  <si>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</si>
  <si>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</si>
  <si>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</si>
  <si>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</si>
  <si>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</si>
  <si>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</si>
  <si>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</si>
  <si>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</si>
  <si>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</si>
  <si>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</si>
  <si>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</si>
  <si>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</si>
  <si>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</si>
  <si>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</si>
  <si>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</si>
  <si>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</si>
  <si>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</si>
  <si>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</si>
  <si>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</si>
  <si>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</si>
  <si>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</si>
  <si>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</si>
  <si>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</si>
  <si>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</si>
  <si>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</si>
  <si>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</si>
  <si>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</si>
  <si>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</si>
  <si>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</si>
  <si>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</si>
  <si>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</si>
  <si>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</si>
  <si>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</si>
  <si>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</si>
  <si>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</si>
  <si>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</si>
  <si>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</si>
  <si>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</si>
  <si>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</si>
  <si>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</si>
  <si>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</si>
  <si>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</si>
  <si>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</si>
  <si>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</si>
  <si>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</si>
  <si>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</si>
  <si>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</si>
  <si>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</si>
  <si>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</si>
  <si>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</si>
  <si>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</si>
  <si>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</si>
  <si>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</si>
  <si>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</si>
  <si>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</si>
  <si>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</si>
  <si>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</si>
  <si>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</si>
  <si>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</si>
  <si>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</si>
  <si>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</si>
  <si>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</si>
  <si>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</si>
  <si>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</si>
  <si>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</si>
  <si>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</si>
  <si>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</si>
  <si>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</si>
  <si>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</si>
  <si>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</si>
  <si>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</si>
  <si>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</si>
  <si>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</si>
  <si>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</si>
  <si>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</si>
  <si>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</si>
  <si>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</si>
  <si>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</si>
  <si>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</si>
  <si>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</si>
  <si>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</si>
  <si>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</si>
  <si>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</si>
  <si>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</si>
  <si>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</si>
  <si>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</si>
  <si>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</si>
  <si>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</si>
  <si>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</si>
  <si>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</si>
  <si>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</si>
  <si>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</si>
  <si>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</si>
  <si>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</si>
  <si>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</si>
  <si>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</si>
  <si>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</si>
  <si>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</si>
  <si>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</si>
  <si>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</si>
  <si>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</si>
  <si>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</si>
  <si>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</si>
  <si>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</si>
  <si>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</si>
  <si>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</si>
  <si>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</si>
  <si>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</si>
  <si>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</si>
  <si>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</si>
  <si>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</si>
  <si>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</si>
  <si>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</si>
  <si>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</si>
  <si>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</si>
  <si>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</si>
  <si>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</si>
  <si>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</si>
  <si>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</si>
  <si>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</si>
  <si>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</si>
  <si>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</si>
  <si>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</si>
  <si>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</si>
  <si>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</si>
  <si>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</si>
  <si>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</si>
  <si>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</si>
  <si>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</si>
  <si>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</si>
  <si>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</si>
  <si>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</si>
  <si>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</si>
  <si>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</si>
  <si>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</si>
  <si>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</si>
  <si>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</si>
  <si>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</si>
  <si>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</si>
  <si>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</si>
  <si>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</si>
  <si>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</si>
  <si>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</si>
  <si>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</si>
  <si>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</si>
  <si>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</si>
  <si>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</si>
  <si>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</si>
  <si>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</si>
  <si>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</si>
  <si>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</si>
  <si>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</si>
  <si>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</si>
  <si>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</si>
  <si>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</si>
  <si>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</si>
  <si>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</si>
  <si>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</si>
  <si>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</si>
  <si>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</si>
  <si>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</si>
  <si>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</si>
  <si>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</si>
  <si>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</si>
  <si>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</si>
  <si>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</si>
  <si>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</si>
  <si>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</si>
  <si>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</si>
  <si>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</si>
  <si>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</si>
  <si>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</si>
  <si>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</si>
  <si>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</si>
  <si>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</si>
  <si>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</si>
  <si>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</si>
  <si>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</si>
  <si>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</si>
  <si>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</si>
  <si>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</si>
  <si>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</si>
  <si>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</si>
  <si>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</si>
  <si>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</si>
  <si>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</si>
  <si>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</si>
  <si>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</si>
  <si>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</si>
  <si>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</si>
  <si>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</si>
  <si>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</si>
  <si>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</si>
  <si>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</si>
  <si>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</si>
  <si>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</si>
  <si>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</si>
  <si>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</si>
  <si>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</si>
  <si>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</si>
  <si>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</si>
  <si>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</si>
  <si>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</si>
  <si>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</si>
  <si>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</si>
  <si>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</si>
  <si>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</si>
  <si>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</si>
  <si>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</si>
  <si>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</si>
  <si>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</si>
  <si>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</si>
  <si>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</si>
  <si>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</si>
  <si>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</si>
  <si>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</si>
  <si>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</si>
  <si>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</si>
  <si>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</si>
  <si>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</si>
  <si>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</si>
  <si>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</si>
  <si>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</si>
  <si>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</si>
  <si>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</si>
  <si>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</si>
  <si>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</si>
  <si>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</si>
  <si>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</si>
  <si>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</si>
  <si>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</si>
  <si>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</si>
  <si>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</si>
  <si>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</si>
  <si>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</si>
  <si>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</si>
  <si>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</si>
  <si>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</si>
  <si>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</si>
  <si>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</si>
  <si>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</si>
  <si>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</si>
  <si>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</si>
  <si>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</si>
  <si>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</si>
  <si>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</si>
  <si>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</si>
  <si>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</si>
  <si>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</si>
  <si>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</si>
  <si>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</si>
  <si>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</si>
  <si>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</si>
  <si>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</si>
  <si>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</si>
  <si>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</si>
  <si>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</si>
  <si>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</si>
  <si>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</si>
  <si>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</si>
  <si>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</si>
  <si>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</si>
  <si>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</si>
  <si>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</si>
  <si>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</si>
  <si>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</si>
  <si>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</si>
  <si>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</si>
  <si>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</si>
  <si>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</si>
  <si>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</si>
  <si>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</si>
  <si>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</si>
  <si>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</si>
  <si>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</si>
  <si>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</si>
  <si>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</si>
  <si>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</si>
  <si>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</si>
  <si>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</si>
  <si>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</si>
  <si>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</si>
  <si>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</si>
  <si>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</si>
  <si>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</si>
  <si>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</si>
  <si>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</si>
  <si>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</si>
  <si>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</si>
  <si>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</si>
  <si>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</si>
  <si>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</si>
  <si>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</si>
  <si>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</si>
  <si>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</si>
  <si>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</si>
  <si>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</si>
  <si>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</si>
  <si>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</si>
  <si>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</si>
  <si>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</si>
  <si>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</si>
  <si>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</si>
  <si>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</si>
  <si>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</si>
  <si>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</si>
  <si>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</si>
  <si>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</si>
  <si>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</si>
  <si>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</si>
  <si>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</si>
  <si>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</si>
  <si>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</si>
  <si>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</si>
  <si>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</si>
  <si>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</si>
  <si>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</si>
  <si>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</si>
  <si>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</si>
  <si>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</si>
  <si>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</si>
  <si>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</si>
  <si>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</si>
  <si>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</si>
  <si>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</si>
  <si>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</si>
  <si>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</si>
  <si>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</si>
  <si>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</si>
  <si>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</si>
  <si>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</si>
  <si>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</si>
  <si>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</si>
  <si>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</si>
  <si>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</si>
  <si>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</si>
  <si>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</si>
  <si>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</si>
  <si>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</si>
  <si>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</si>
  <si>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</si>
  <si>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</si>
  <si>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</si>
  <si>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</si>
  <si>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</si>
  <si>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</si>
  <si>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</si>
  <si>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</si>
  <si>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</si>
  <si>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</si>
  <si>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</si>
  <si>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</si>
  <si>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</si>
  <si>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</si>
  <si>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</si>
  <si>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</si>
  <si>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</si>
  <si>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</si>
  <si>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</si>
  <si>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</si>
  <si>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</si>
  <si>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</si>
  <si>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</si>
  <si>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</si>
  <si>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</si>
  <si>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</si>
  <si>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</si>
  <si>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</si>
  <si>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</si>
  <si>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</si>
  <si>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</si>
  <si>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</si>
  <si>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</si>
  <si>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</si>
  <si>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</si>
  <si>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</si>
  <si>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</si>
  <si>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</si>
  <si>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</si>
  <si>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</si>
  <si>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</si>
  <si>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</si>
  <si>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</si>
  <si>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</si>
  <si>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</si>
  <si>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</si>
  <si>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</si>
  <si>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</si>
  <si>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</si>
  <si>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</si>
  <si>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</si>
  <si>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</si>
  <si>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</si>
  <si>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</si>
  <si>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</si>
  <si>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</si>
  <si>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</si>
  <si>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</si>
  <si>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</si>
  <si>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</si>
  <si>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</si>
  <si>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</si>
  <si>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</si>
  <si>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</si>
  <si>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</si>
  <si>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</si>
  <si>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</si>
  <si>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</si>
  <si>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</si>
  <si>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</si>
  <si>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</si>
  <si>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</si>
  <si>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</si>
  <si>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</si>
  <si>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</si>
  <si>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</si>
  <si>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</si>
  <si>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</si>
  <si>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</si>
  <si>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</si>
  <si>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</si>
  <si>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</si>
  <si>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</si>
  <si>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</si>
  <si>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</si>
  <si>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</si>
  <si>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</si>
  <si>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</si>
  <si>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</si>
  <si>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</si>
  <si>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</si>
  <si>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</si>
  <si>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</si>
  <si>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</si>
  <si>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</si>
  <si>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</si>
  <si>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</si>
  <si>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</si>
  <si>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</si>
  <si>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</si>
  <si>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</si>
  <si>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</si>
  <si>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</si>
  <si>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</si>
  <si>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</si>
  <si>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</si>
  <si>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</si>
  <si>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</si>
  <si>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</si>
  <si>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</si>
  <si>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</si>
  <si>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</si>
  <si>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</si>
  <si>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</si>
  <si>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</si>
  <si>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</si>
  <si>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</si>
  <si>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</si>
  <si>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</si>
  <si>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</si>
  <si>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</si>
  <si>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</si>
  <si>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</si>
  <si>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</si>
  <si>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</si>
  <si>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</si>
  <si>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</si>
  <si>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</si>
  <si>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</si>
  <si>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</si>
  <si>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</si>
  <si>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</si>
  <si>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</si>
  <si>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</si>
  <si>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</si>
  <si>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</si>
  <si>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</si>
  <si>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</si>
  <si>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</si>
  <si>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</si>
  <si>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</si>
  <si>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</si>
  <si>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</si>
  <si>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</si>
  <si>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</si>
  <si>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</si>
  <si>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</si>
  <si>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</si>
  <si>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</si>
  <si>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</si>
  <si>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</si>
  <si>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</si>
  <si>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</si>
  <si>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</si>
  <si>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</si>
  <si>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</si>
  <si>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</si>
  <si>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</si>
  <si>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</si>
  <si>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</si>
  <si>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</si>
  <si>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</si>
  <si>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</si>
  <si>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</si>
  <si>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</si>
  <si>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</si>
  <si>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</si>
  <si>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</si>
  <si>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</si>
  <si>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</si>
  <si>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</si>
  <si>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</si>
  <si>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</si>
  <si>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</si>
  <si>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</si>
  <si>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</si>
  <si>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</si>
  <si>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</si>
  <si>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</si>
  <si>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</si>
  <si>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</si>
  <si>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</si>
  <si>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</si>
  <si>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</si>
  <si>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</si>
  <si>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</si>
  <si>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</si>
  <si>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</si>
  <si>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</si>
  <si>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</si>
  <si>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</si>
  <si>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</si>
  <si>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</si>
  <si>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</si>
  <si>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</si>
  <si>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</si>
  <si>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</si>
  <si>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</si>
  <si>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</si>
  <si>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</si>
  <si>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</si>
  <si>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</si>
  <si>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</si>
  <si>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</si>
  <si>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</si>
  <si>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</si>
  <si>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</si>
  <si>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</si>
  <si>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</si>
  <si>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</si>
  <si>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</si>
  <si>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</si>
  <si>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</si>
  <si>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</si>
  <si>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</si>
  <si>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</si>
  <si>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</si>
  <si>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</si>
  <si>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</si>
  <si>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</si>
  <si>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</si>
  <si>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</si>
  <si>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</si>
  <si>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</si>
  <si>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</si>
  <si>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</si>
  <si>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</si>
  <si>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</si>
  <si>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</si>
  <si>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</si>
  <si>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</si>
  <si>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</si>
  <si>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</si>
  <si>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</si>
  <si>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</si>
  <si>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</si>
  <si>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</si>
  <si>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</si>
  <si>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</si>
  <si>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</si>
  <si>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</si>
  <si>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</si>
  <si>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</si>
  <si>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</si>
  <si>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</si>
  <si>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</si>
  <si>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</si>
  <si>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</si>
  <si>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</si>
  <si>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</si>
  <si>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</si>
  <si>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</si>
  <si>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</si>
  <si>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</si>
  <si>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</si>
  <si>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</si>
  <si>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</si>
  <si>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</si>
  <si>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</si>
  <si>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</si>
  <si>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</si>
  <si>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</si>
  <si>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</si>
  <si>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</si>
  <si>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</si>
  <si>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</si>
  <si>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</si>
  <si>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</si>
  <si>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</si>
  <si>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</si>
  <si>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</si>
  <si>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</si>
  <si>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</si>
  <si>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</si>
  <si>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</si>
  <si>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</si>
  <si>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</si>
  <si>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</si>
  <si>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</si>
  <si>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</si>
  <si>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</si>
  <si>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</si>
  <si>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</si>
  <si>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</si>
  <si>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</si>
  <si>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</si>
  <si>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</si>
  <si>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</si>
  <si>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</si>
  <si>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</si>
  <si>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</si>
  <si>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</si>
  <si>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</si>
  <si>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</si>
  <si>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</si>
  <si>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</si>
  <si>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</si>
  <si>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</si>
  <si>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</si>
  <si>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</si>
  <si>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</si>
  <si>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</si>
  <si>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</si>
  <si>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</si>
  <si>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</si>
  <si>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</si>
  <si>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</si>
  <si>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</si>
  <si>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</si>
  <si>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</si>
  <si>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</si>
  <si>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</si>
  <si>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</si>
  <si>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</si>
  <si>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</si>
  <si>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</si>
  <si>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</si>
  <si>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</si>
  <si>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</si>
  <si>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</si>
  <si>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</si>
  <si>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</si>
  <si>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</si>
  <si>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</si>
  <si>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</si>
  <si>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</si>
  <si>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</si>
  <si>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</si>
  <si>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</si>
  <si>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</si>
  <si>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</si>
  <si>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</si>
  <si>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</si>
  <si>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</si>
  <si>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</si>
  <si>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</si>
  <si>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</si>
  <si>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</si>
  <si>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</si>
  <si>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</si>
  <si>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</si>
  <si>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</si>
  <si>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</si>
  <si>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</si>
  <si>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</si>
  <si>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</si>
  <si>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</si>
  <si>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</si>
  <si>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</si>
  <si>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</si>
  <si>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</si>
  <si>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</si>
  <si>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</si>
  <si>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</si>
  <si>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</si>
  <si>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</si>
  <si>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</si>
  <si>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</si>
  <si>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</si>
  <si>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</si>
  <si>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</si>
  <si>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</si>
  <si>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</si>
  <si>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</si>
  <si>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</si>
  <si>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</si>
  <si>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</si>
  <si>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</si>
  <si>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</si>
  <si>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</si>
  <si>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</si>
  <si>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</si>
  <si>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</si>
  <si>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</si>
  <si>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</si>
  <si>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</si>
  <si>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</si>
  <si>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</si>
  <si>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</si>
  <si>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</si>
  <si>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</si>
  <si>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</si>
  <si>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</si>
  <si>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</si>
  <si>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</si>
  <si>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</si>
  <si>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</si>
  <si>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</si>
  <si>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</si>
  <si>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</si>
  <si>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</si>
  <si>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</si>
  <si>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</si>
  <si>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</si>
  <si>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</si>
  <si>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</si>
  <si>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</si>
  <si>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</si>
  <si>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</si>
  <si>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</si>
  <si>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</si>
  <si>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</si>
  <si>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</si>
  <si>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</si>
  <si>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</si>
  <si>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</si>
  <si>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</si>
  <si>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</si>
  <si>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</si>
  <si>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</si>
  <si>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</si>
  <si>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</si>
  <si>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</si>
  <si>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</si>
  <si>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</si>
  <si>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</si>
  <si>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</si>
  <si>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</si>
  <si>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</si>
  <si>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</si>
  <si>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</si>
  <si>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</si>
  <si>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</si>
  <si>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</si>
  <si>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</si>
  <si>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</si>
  <si>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</si>
  <si>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</si>
  <si>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</si>
  <si>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</si>
  <si>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</si>
  <si>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</si>
  <si>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</si>
  <si>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</si>
  <si>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</si>
  <si>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</si>
  <si>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</si>
  <si>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</si>
  <si>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</si>
  <si>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</si>
  <si>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</si>
  <si>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</si>
  <si>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</si>
  <si>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</si>
  <si>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</si>
  <si>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</si>
  <si>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</si>
  <si>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</si>
  <si>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</si>
  <si>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</si>
  <si>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</si>
  <si>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</si>
  <si>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</si>
  <si>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</si>
  <si>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</si>
  <si>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</si>
  <si>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</si>
  <si>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</si>
  <si>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</si>
  <si>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</si>
  <si>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</si>
  <si>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</si>
  <si>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</si>
  <si>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</si>
  <si>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</si>
  <si>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</si>
  <si>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</si>
  <si>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</si>
  <si>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</si>
  <si>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</si>
  <si>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</si>
  <si>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</si>
  <si>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</si>
  <si>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</si>
  <si>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</si>
  <si>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</si>
  <si>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</si>
  <si>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</si>
  <si>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</si>
  <si>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</si>
  <si>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</si>
  <si>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</si>
  <si>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</si>
  <si>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</si>
  <si>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</si>
  <si>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</si>
  <si>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</si>
  <si>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</si>
  <si>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</si>
  <si>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</si>
  <si>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</si>
  <si>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</si>
  <si>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</si>
  <si>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</si>
  <si>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</si>
  <si>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</si>
  <si>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</si>
  <si>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</si>
  <si>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</si>
  <si>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</si>
  <si>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</si>
  <si>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</si>
  <si>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</si>
  <si>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</si>
  <si>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</si>
  <si>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</si>
  <si>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</si>
  <si>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</si>
  <si>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</si>
  <si>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</si>
  <si>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</si>
  <si>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</si>
  <si>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</si>
  <si>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</si>
  <si>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</si>
  <si>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</si>
  <si>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</si>
  <si>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</si>
  <si>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</si>
  <si>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</si>
  <si>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</si>
  <si>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</si>
  <si>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</si>
  <si>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</si>
  <si>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</si>
  <si>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</si>
  <si>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</si>
  <si>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</si>
  <si>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</si>
  <si>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</si>
  <si>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</si>
  <si>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</si>
  <si>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</si>
  <si>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</si>
  <si>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</si>
  <si>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</si>
  <si>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</si>
  <si>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</si>
  <si>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</si>
  <si>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</si>
  <si>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</si>
  <si>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</si>
  <si>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</si>
  <si>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</si>
  <si>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</si>
  <si>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</si>
  <si>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</si>
  <si>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</si>
  <si>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</si>
  <si>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</si>
  <si>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</si>
  <si>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</si>
  <si>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</si>
  <si>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</si>
  <si>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</si>
  <si>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</si>
  <si>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</si>
  <si>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</si>
  <si>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</si>
  <si>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</si>
  <si>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</si>
  <si>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</si>
  <si>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</si>
  <si>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</si>
  <si>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</si>
  <si>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</si>
  <si>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</si>
  <si>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</si>
  <si>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</si>
  <si>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</si>
  <si>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</si>
  <si>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</si>
  <si>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</si>
  <si>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</si>
  <si>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</si>
  <si>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</si>
  <si>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</si>
  <si>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</si>
  <si>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</si>
  <si>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</si>
  <si>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</si>
  <si>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</si>
  <si>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</si>
  <si>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</si>
  <si>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</si>
  <si>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</si>
  <si>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</si>
  <si>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</si>
  <si>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</si>
  <si>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</si>
  <si>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</si>
  <si>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</si>
  <si>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</si>
  <si>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</si>
  <si>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</si>
  <si>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</si>
  <si>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</si>
  <si>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</si>
  <si>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</si>
  <si>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</si>
  <si>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</si>
  <si>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</si>
  <si>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</si>
  <si>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</si>
  <si>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</si>
  <si>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</si>
  <si>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</si>
  <si>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</si>
  <si>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</si>
  <si>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</si>
  <si>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</si>
  <si>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</si>
  <si>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</si>
  <si>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</si>
  <si>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</si>
  <si>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</si>
  <si>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</si>
  <si>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</si>
  <si>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</si>
  <si>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</si>
  <si>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</si>
  <si>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</si>
  <si>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</si>
  <si>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</si>
  <si>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</si>
  <si>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</si>
  <si>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</si>
  <si>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</si>
  <si>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</si>
  <si>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</si>
  <si>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</si>
  <si>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</si>
  <si>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</si>
  <si>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</si>
  <si>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</si>
  <si>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</si>
  <si>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</si>
  <si>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</si>
  <si>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</si>
  <si>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</si>
  <si>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</si>
  <si>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</si>
  <si>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</si>
  <si>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</si>
  <si>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</si>
  <si>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</si>
  <si>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</si>
  <si>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</si>
  <si>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</si>
  <si>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</si>
  <si>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</si>
  <si>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</si>
  <si>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</si>
  <si>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</si>
  <si>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</si>
  <si>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</si>
  <si>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</si>
  <si>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</si>
  <si>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</si>
  <si>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</si>
  <si>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</si>
  <si>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</si>
  <si>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</si>
  <si>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</si>
  <si>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</si>
  <si>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</si>
  <si>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</si>
  <si>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</si>
  <si>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</si>
  <si>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</si>
  <si>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</si>
  <si>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</si>
  <si>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</si>
  <si>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</si>
  <si>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</si>
  <si>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</si>
  <si>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</si>
  <si>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</si>
  <si>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</si>
  <si>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</si>
  <si>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</si>
  <si>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</si>
  <si>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</si>
  <si>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</si>
  <si>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</si>
  <si>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</si>
  <si>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</si>
  <si>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</si>
  <si>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</si>
  <si>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</si>
  <si>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</si>
  <si>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</si>
  <si>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</si>
  <si>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</si>
  <si>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</si>
  <si>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</si>
  <si>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</si>
  <si>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</si>
  <si>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</si>
  <si>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</si>
  <si>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</si>
  <si>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</si>
  <si>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</si>
  <si>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</si>
  <si>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</si>
  <si>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</si>
  <si>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</si>
  <si>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</si>
  <si>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</si>
  <si>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</si>
  <si>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</si>
  <si>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</si>
  <si>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</si>
  <si>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</si>
  <si>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</si>
  <si>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</si>
  <si>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</si>
  <si>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</si>
  <si>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</si>
  <si>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</si>
  <si>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</si>
  <si>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</si>
  <si>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</si>
  <si>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</si>
  <si>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</si>
  <si>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</si>
  <si>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</si>
  <si>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</si>
  <si>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</si>
  <si>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</si>
  <si>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</si>
  <si>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</si>
  <si>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</si>
  <si>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</si>
  <si>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</si>
  <si>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</si>
  <si>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</si>
  <si>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</si>
  <si>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</si>
  <si>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</si>
  <si>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</si>
  <si>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</si>
  <si>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</si>
  <si>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</si>
  <si>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</si>
  <si>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</si>
  <si>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</si>
  <si>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</si>
  <si>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</si>
  <si>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</si>
  <si>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</si>
  <si>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</si>
  <si>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</si>
  <si>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</si>
  <si>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</si>
  <si>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</si>
  <si>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</si>
  <si>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</si>
  <si>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</si>
  <si>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</si>
  <si>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</si>
  <si>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</si>
  <si>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</si>
  <si>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</si>
  <si>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</si>
  <si>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</si>
  <si>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</si>
  <si>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</si>
  <si>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</si>
  <si>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</si>
  <si>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</si>
  <si>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</si>
  <si>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</si>
  <si>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</si>
  <si>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</si>
  <si>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</si>
  <si>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</si>
  <si>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</si>
  <si>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</si>
  <si>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</si>
  <si>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</si>
  <si>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</si>
  <si>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</si>
  <si>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</si>
  <si>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</si>
  <si>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</si>
  <si>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</si>
  <si>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</si>
  <si>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</si>
  <si>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</si>
  <si>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</si>
  <si>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</si>
  <si>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</si>
  <si>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</si>
  <si>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</si>
  <si>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</si>
  <si>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</si>
  <si>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</si>
  <si>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</si>
  <si>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</si>
  <si>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</si>
  <si>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</si>
  <si>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</si>
  <si>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</si>
  <si>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</si>
  <si>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</si>
  <si>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</si>
  <si>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</si>
  <si>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</si>
  <si>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</si>
  <si>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</si>
  <si>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</si>
  <si>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</si>
  <si>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</si>
  <si>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</si>
  <si>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</si>
  <si>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</si>
  <si>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</si>
  <si>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</si>
  <si>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</si>
  <si>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</si>
  <si>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</si>
  <si>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</si>
  <si>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</si>
  <si>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</si>
  <si>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</si>
  <si>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</si>
  <si>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</si>
  <si>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</si>
  <si>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</si>
  <si>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</si>
  <si>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</si>
  <si>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</si>
  <si>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</si>
  <si>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</si>
  <si>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</si>
  <si>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</si>
  <si>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</si>
  <si>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</si>
  <si>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</si>
  <si>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</si>
  <si>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</si>
  <si>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</si>
  <si>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</si>
  <si>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</si>
  <si>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</si>
  <si>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</si>
  <si>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</si>
  <si>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</si>
  <si>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</si>
  <si>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</si>
  <si>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</si>
  <si>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</si>
  <si>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</si>
  <si>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</si>
  <si>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</si>
  <si>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</si>
  <si>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</si>
  <si>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</si>
  <si>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</si>
  <si>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</si>
  <si>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</si>
  <si>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</si>
  <si>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</si>
  <si>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</si>
  <si>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</si>
  <si>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</si>
  <si>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</si>
  <si>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</si>
  <si>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</si>
  <si>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</si>
  <si>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</si>
  <si>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</si>
  <si>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</si>
  <si>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</si>
  <si>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</si>
  <si>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</si>
  <si>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</si>
  <si>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</si>
  <si>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</si>
  <si>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</si>
  <si>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</si>
  <si>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</si>
  <si>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</si>
  <si>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</si>
  <si>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</si>
  <si>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</si>
  <si>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</si>
  <si>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</si>
  <si>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</si>
  <si>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</si>
  <si>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</si>
  <si>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</si>
  <si>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</si>
  <si>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</si>
  <si>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</si>
  <si>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</si>
  <si>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</si>
  <si>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</si>
  <si>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</si>
  <si>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</si>
  <si>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</si>
  <si>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</si>
  <si>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</si>
  <si>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</si>
  <si>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</si>
  <si>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</si>
  <si>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</si>
  <si>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</si>
  <si>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</si>
  <si>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</si>
  <si>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</si>
  <si>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</si>
  <si>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</si>
  <si>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</si>
  <si>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</si>
  <si>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</si>
  <si>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</si>
  <si>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</si>
  <si>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</si>
  <si>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</si>
  <si>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</si>
  <si>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</si>
  <si>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</si>
  <si>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</si>
  <si>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</si>
  <si>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</si>
  <si>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</si>
  <si>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</si>
  <si>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</si>
  <si>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</si>
  <si>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</si>
  <si>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</si>
  <si>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</si>
  <si>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</si>
  <si>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</si>
  <si>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</si>
  <si>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</si>
  <si>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</si>
  <si>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</si>
  <si>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</si>
  <si>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</si>
  <si>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</si>
  <si>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</si>
  <si>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</si>
  <si>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</si>
  <si>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</si>
  <si>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</si>
  <si>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</si>
  <si>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</si>
  <si>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</si>
  <si>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</si>
  <si>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</si>
  <si>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</si>
  <si>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</si>
  <si>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</si>
  <si>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</si>
  <si>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</si>
  <si>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</si>
  <si>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</si>
  <si>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</si>
  <si>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</si>
  <si>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</si>
  <si>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</si>
  <si>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</si>
  <si>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</si>
  <si>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</si>
  <si>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</si>
  <si>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</si>
  <si>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</si>
  <si>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</si>
  <si>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</si>
  <si>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</si>
  <si>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</si>
  <si>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</si>
  <si>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</si>
  <si>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</si>
  <si>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</si>
  <si>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</si>
  <si>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</si>
  <si>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</si>
  <si>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</si>
  <si>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</si>
  <si>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</si>
  <si>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</si>
  <si>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</si>
  <si>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</si>
  <si>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</si>
  <si>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</si>
  <si>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</si>
  <si>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</si>
  <si>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</si>
  <si>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</si>
  <si>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</si>
  <si>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</si>
  <si>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</si>
  <si>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</si>
  <si>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</si>
  <si>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</si>
  <si>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</si>
  <si>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</si>
  <si>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</si>
  <si>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</si>
  <si>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</si>
  <si>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</si>
  <si>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</si>
  <si>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</si>
  <si>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</si>
  <si>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</si>
  <si>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</si>
  <si>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</si>
  <si>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</si>
  <si>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</si>
  <si>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</si>
  <si>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</si>
  <si>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</si>
  <si>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</si>
  <si>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</si>
  <si>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</si>
  <si>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</si>
  <si>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</si>
  <si>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</si>
  <si>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</si>
  <si>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</si>
  <si>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</si>
  <si>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</si>
  <si>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</si>
  <si>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</si>
  <si>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</si>
  <si>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</si>
  <si>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</si>
  <si>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</si>
  <si>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</si>
  <si>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</si>
  <si>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</si>
  <si>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</si>
  <si>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</si>
  <si>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</si>
  <si>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</si>
  <si>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</si>
  <si>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</si>
  <si>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</si>
  <si>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</si>
  <si>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</si>
  <si>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</si>
  <si>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</si>
  <si>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</si>
  <si>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</si>
  <si>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</si>
  <si>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</si>
  <si>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</si>
  <si>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</si>
  <si>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</si>
  <si>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</si>
  <si>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</si>
  <si>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</si>
  <si>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</si>
  <si>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</si>
  <si>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</si>
  <si>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</si>
  <si>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</si>
  <si>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</si>
  <si>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</si>
  <si>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</si>
  <si>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</si>
  <si>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</si>
  <si>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</si>
  <si>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</si>
  <si>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</si>
  <si>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</si>
  <si>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</si>
  <si>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</si>
  <si>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</si>
  <si>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</si>
  <si>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</si>
  <si>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</si>
  <si>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</si>
  <si>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</si>
  <si>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</si>
  <si>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</si>
  <si>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</si>
  <si>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</si>
  <si>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</si>
  <si>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</si>
  <si>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</si>
  <si>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</si>
  <si>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</si>
  <si>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</si>
  <si>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</si>
  <si>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</si>
  <si>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</si>
  <si>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</si>
  <si>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</si>
  <si>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</si>
  <si>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</si>
  <si>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</si>
  <si>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</si>
  <si>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</si>
  <si>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</si>
  <si>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</si>
  <si>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</si>
  <si>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</si>
  <si>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</si>
  <si>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</si>
  <si>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</si>
  <si>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</si>
  <si>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</si>
  <si>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</si>
  <si>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</si>
  <si>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</si>
  <si>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</si>
  <si>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</si>
  <si>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</si>
  <si>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</si>
  <si>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</si>
  <si>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</si>
  <si>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</si>
  <si>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</si>
  <si>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</si>
  <si>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</si>
  <si>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</si>
  <si>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</si>
  <si>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</si>
  <si>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</si>
  <si>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</si>
  <si>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</si>
  <si>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</si>
  <si>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</si>
  <si>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</si>
  <si>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</si>
  <si>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</si>
  <si>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</si>
  <si>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</si>
  <si>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</si>
  <si>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</si>
  <si>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</si>
  <si>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</si>
  <si>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</si>
  <si>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</si>
  <si>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</si>
  <si>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</si>
  <si>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</si>
  <si>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</si>
  <si>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</si>
  <si>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</si>
  <si>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</si>
  <si>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</si>
  <si>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</si>
  <si>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</si>
  <si>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</si>
  <si>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</si>
  <si>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</si>
  <si>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</si>
  <si>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</si>
  <si>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</si>
  <si>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</si>
  <si>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</si>
  <si>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</si>
  <si>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</si>
  <si>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</si>
  <si>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</si>
  <si>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</si>
  <si>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</si>
  <si>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</si>
  <si>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</si>
  <si>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</si>
  <si>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</si>
  <si>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</si>
  <si>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</si>
  <si>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</si>
  <si>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</si>
  <si>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</si>
  <si>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</si>
  <si>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</si>
  <si>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</si>
  <si>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</si>
  <si>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</si>
  <si>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</si>
  <si>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</si>
  <si>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</si>
  <si>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</si>
  <si>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</si>
  <si>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</si>
  <si>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</si>
  <si>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</si>
  <si>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</si>
  <si>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</si>
  <si>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</si>
  <si>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</si>
  <si>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</si>
  <si>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</si>
  <si>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</si>
  <si>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</si>
  <si>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</si>
  <si>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</si>
  <si>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</si>
  <si>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</si>
  <si>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</si>
  <si>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</si>
  <si>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</si>
  <si>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</si>
  <si>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</si>
  <si>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</si>
  <si>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</si>
  <si>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</si>
  <si>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</si>
  <si>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</si>
  <si>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</si>
  <si>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</si>
  <si>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</si>
  <si>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</si>
  <si>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</si>
  <si>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</si>
  <si>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</si>
  <si>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</si>
  <si>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</si>
  <si>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</si>
  <si>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</si>
  <si>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</si>
  <si>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</si>
  <si>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</si>
  <si>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</si>
  <si>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</si>
  <si>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</si>
  <si>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</si>
  <si>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</si>
  <si>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</si>
  <si>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</si>
  <si>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</si>
  <si>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</si>
  <si>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</si>
  <si>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</si>
  <si>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</si>
  <si>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</si>
  <si>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</si>
  <si>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</si>
  <si>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</si>
  <si>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</si>
  <si>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</si>
  <si>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</si>
  <si>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</si>
  <si>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</si>
  <si>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</si>
  <si>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</si>
  <si>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</si>
  <si>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</si>
  <si>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</si>
  <si>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</si>
  <si>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</si>
  <si>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</si>
  <si>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</si>
  <si>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</si>
  <si>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</si>
  <si>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</si>
  <si>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</si>
  <si>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</si>
  <si>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</si>
  <si>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</si>
  <si>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</si>
  <si>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</si>
  <si>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</si>
  <si>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</si>
  <si>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</si>
  <si>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</si>
  <si>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</si>
  <si>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</si>
  <si>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</si>
  <si>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</si>
  <si>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</si>
  <si>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</si>
  <si>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</si>
  <si>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</si>
  <si>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</si>
  <si>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</si>
  <si>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</si>
  <si>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</si>
  <si>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</si>
  <si>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</si>
  <si>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</si>
  <si>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</si>
  <si>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</si>
  <si>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</si>
  <si>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</si>
  <si>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</si>
  <si>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</si>
  <si>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</si>
  <si>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</si>
  <si>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</si>
  <si>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</si>
  <si>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</si>
  <si>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</si>
  <si>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</si>
  <si>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</si>
  <si>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</si>
  <si>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</si>
  <si>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</si>
  <si>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</si>
  <si>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</si>
  <si>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</si>
  <si>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</si>
  <si>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</si>
  <si>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</si>
  <si>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</si>
  <si>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</si>
  <si>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</si>
  <si>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</si>
  <si>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</si>
  <si>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</si>
  <si>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</si>
  <si>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</si>
  <si>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</si>
  <si>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</si>
  <si>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</si>
  <si>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</si>
  <si>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</si>
  <si>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</si>
  <si>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</si>
  <si>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</si>
  <si>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</si>
  <si>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</si>
  <si>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</si>
  <si>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</si>
  <si>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</si>
  <si>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</si>
  <si>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</si>
  <si>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</si>
  <si>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</si>
  <si>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</si>
  <si>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</si>
  <si>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</si>
  <si>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</si>
  <si>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</si>
  <si>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</si>
  <si>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</si>
  <si>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</si>
  <si>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</si>
  <si>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</si>
  <si>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</si>
  <si>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</si>
  <si>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</si>
  <si>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</si>
  <si>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</si>
  <si>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</si>
  <si>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</si>
  <si>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</si>
  <si>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</si>
  <si>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</si>
  <si>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</si>
  <si>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</si>
  <si>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</si>
  <si>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</si>
  <si>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</si>
  <si>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</si>
  <si>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</si>
  <si>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</si>
  <si>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</si>
  <si>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</si>
  <si>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</si>
  <si>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</si>
  <si>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</si>
  <si>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</si>
  <si>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</si>
  <si>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</si>
  <si>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</si>
  <si>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</si>
  <si>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</si>
  <si>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</si>
  <si>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</si>
  <si>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</si>
  <si>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</si>
  <si>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</si>
  <si>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</si>
  <si>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</si>
  <si>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</si>
  <si>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</si>
  <si>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</si>
  <si>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</si>
  <si>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</si>
  <si>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</si>
  <si>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</si>
  <si>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</si>
  <si>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</si>
  <si>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</si>
  <si>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</si>
  <si>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</si>
  <si>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</si>
  <si>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</si>
  <si>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</si>
  <si>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</si>
  <si>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</si>
  <si>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</si>
  <si>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</si>
  <si>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</si>
  <si>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</si>
  <si>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</si>
  <si>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</si>
  <si>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</si>
  <si>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</si>
  <si>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</si>
  <si>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</si>
  <si>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</si>
  <si>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</si>
  <si>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</si>
  <si>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</si>
  <si>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</si>
  <si>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</si>
  <si>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</si>
  <si>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</si>
  <si>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</si>
  <si>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</si>
  <si>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</si>
  <si>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</si>
  <si>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</si>
  <si>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</si>
  <si>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</si>
  <si>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</si>
  <si>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</si>
  <si>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</si>
  <si>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</si>
  <si>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</si>
  <si>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</si>
  <si>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</si>
  <si>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</si>
  <si>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</si>
  <si>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</si>
  <si>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</si>
  <si>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</si>
  <si>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</si>
  <si>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</si>
  <si>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</si>
  <si>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</si>
  <si>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</si>
  <si>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</si>
  <si>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</si>
  <si>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</si>
  <si>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</si>
  <si>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</si>
  <si>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</si>
  <si>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</si>
  <si>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</si>
  <si>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</si>
  <si>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</si>
  <si>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</si>
  <si>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</si>
  <si>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</si>
  <si>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</si>
  <si>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</si>
  <si>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</si>
  <si>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</si>
  <si>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</si>
  <si>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</si>
  <si>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</si>
  <si>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</si>
  <si>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</si>
  <si>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</si>
  <si>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</si>
  <si>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</si>
  <si>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</si>
  <si>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</si>
  <si>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</si>
  <si>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</si>
  <si>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</si>
  <si>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</si>
  <si>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</si>
  <si>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</si>
  <si>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</si>
  <si>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</si>
  <si>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</si>
  <si>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</si>
  <si>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</si>
  <si>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</si>
  <si>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</si>
  <si>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</si>
  <si>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</si>
  <si>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</si>
  <si>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</si>
  <si>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</si>
  <si>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</si>
  <si>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</si>
  <si>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</si>
  <si>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</si>
  <si>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</si>
  <si>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</si>
  <si>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</si>
  <si>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</si>
  <si>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</si>
  <si>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</si>
  <si>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</si>
  <si>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</si>
  <si>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</si>
  <si>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</si>
  <si>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</si>
  <si>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</si>
  <si>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</si>
  <si>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</si>
  <si>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</si>
  <si>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</si>
  <si>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</si>
  <si>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</si>
  <si>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</si>
  <si>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</si>
  <si>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</si>
  <si>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</si>
  <si>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</si>
  <si>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</si>
  <si>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</si>
  <si>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</si>
  <si>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</si>
  <si>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</si>
  <si>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</si>
  <si>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</si>
  <si>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</si>
  <si>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</si>
  <si>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</si>
  <si>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</si>
  <si>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</si>
  <si>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</si>
  <si>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</si>
  <si>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</si>
  <si>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</si>
  <si>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</si>
  <si>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</si>
  <si>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</si>
  <si>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</si>
  <si>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</si>
  <si>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</si>
  <si>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</si>
  <si>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</si>
  <si>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</si>
  <si>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</si>
  <si>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</si>
  <si>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</si>
  <si>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</si>
  <si>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</si>
  <si>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</si>
  <si>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</si>
  <si>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</si>
  <si>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</si>
  <si>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</si>
  <si>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</si>
  <si>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</si>
  <si>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</si>
  <si>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</si>
  <si>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</si>
  <si>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</si>
  <si>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</si>
  <si>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</si>
  <si>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</si>
  <si>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</si>
  <si>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</si>
  <si>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</si>
  <si>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</si>
  <si>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</si>
  <si>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</si>
  <si>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</si>
  <si>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</si>
  <si>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</si>
  <si>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</si>
  <si>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</si>
  <si>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</si>
  <si>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</si>
  <si>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</si>
  <si>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</si>
  <si>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</si>
  <si>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</si>
  <si>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</si>
  <si>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</si>
  <si>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</si>
  <si>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</si>
  <si>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</si>
  <si>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</si>
  <si>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</si>
  <si>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</si>
  <si>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</si>
  <si>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</si>
  <si>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</si>
  <si>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</si>
  <si>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</si>
  <si>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</si>
  <si>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</si>
  <si>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</si>
  <si>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</si>
  <si>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</si>
  <si>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</si>
  <si>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</si>
  <si>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</si>
  <si>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</si>
  <si>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</si>
  <si>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</si>
  <si>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</si>
  <si>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</si>
  <si>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</si>
  <si>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</si>
  <si>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</si>
  <si>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</si>
  <si>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</si>
  <si>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</si>
  <si>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</si>
  <si>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</si>
  <si>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</si>
  <si>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</si>
  <si>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</si>
  <si>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</si>
  <si>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</si>
  <si>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</si>
  <si>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</si>
  <si>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</si>
  <si>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</si>
  <si>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</si>
  <si>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</si>
  <si>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</si>
  <si>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</si>
  <si>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</si>
  <si>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</si>
  <si>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</si>
  <si>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</si>
  <si>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</si>
  <si>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</si>
  <si>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</si>
  <si>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</si>
  <si>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</si>
  <si>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</si>
  <si>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</si>
  <si>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</si>
  <si>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</si>
  <si>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</si>
  <si>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</si>
  <si>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</si>
  <si>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</si>
  <si>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</si>
  <si>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</si>
  <si>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</si>
  <si>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</si>
  <si>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</si>
  <si>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</si>
  <si>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</si>
  <si>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</si>
  <si>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</si>
  <si>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</si>
  <si>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</si>
  <si>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</si>
  <si>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</si>
  <si>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</si>
  <si>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</si>
  <si>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</si>
  <si>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</si>
  <si>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</si>
  <si>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</si>
  <si>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</si>
  <si>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</si>
  <si>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</si>
  <si>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</si>
  <si>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</si>
  <si>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</si>
  <si>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</si>
  <si>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</si>
  <si>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</si>
  <si>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</si>
  <si>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</si>
  <si>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</si>
  <si>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</si>
  <si>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</si>
  <si>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</si>
  <si>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</si>
  <si>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</si>
  <si>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</si>
  <si>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</si>
  <si>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</si>
  <si>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</si>
  <si>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</si>
  <si>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</si>
  <si>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</si>
  <si>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</si>
  <si>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</si>
  <si>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</si>
  <si>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</si>
  <si>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</si>
  <si>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</si>
  <si>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</si>
  <si>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</si>
  <si>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</si>
  <si>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</si>
  <si>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</si>
  <si>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</si>
  <si>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</si>
  <si>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</si>
  <si>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</si>
  <si>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</si>
  <si>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</si>
  <si>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</si>
  <si>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</si>
  <si>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</si>
  <si>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</si>
  <si>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</si>
  <si>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</si>
  <si>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</si>
  <si>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</si>
  <si>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</si>
  <si>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</si>
  <si>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</si>
  <si>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</si>
  <si>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</si>
  <si>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</si>
  <si>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</si>
  <si>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</si>
  <si>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</si>
  <si>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</si>
  <si>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</si>
  <si>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</si>
  <si>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</si>
  <si>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</si>
  <si>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</si>
  <si>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</si>
  <si>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</si>
  <si>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</si>
  <si>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</si>
  <si>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</si>
  <si>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</si>
  <si>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</si>
  <si>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</si>
  <si>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</si>
  <si>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</si>
  <si>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</si>
  <si>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</si>
  <si>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</si>
  <si>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</si>
  <si>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</si>
  <si>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</si>
  <si>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</si>
  <si>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</si>
  <si>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</si>
  <si>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</si>
  <si>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</si>
  <si>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</si>
  <si>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</si>
  <si>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</si>
  <si>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</si>
  <si>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</si>
  <si>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</si>
  <si>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</si>
  <si>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</si>
  <si>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</si>
  <si>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</si>
  <si>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</si>
  <si>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</si>
  <si>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</si>
  <si>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</si>
  <si>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</si>
  <si>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</si>
  <si>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</si>
  <si>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</si>
  <si>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</si>
  <si>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</si>
  <si>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</si>
  <si>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</si>
  <si>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</si>
  <si>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</si>
  <si>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</si>
  <si>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</si>
  <si>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</si>
  <si>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</si>
  <si>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</si>
  <si>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</si>
  <si>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</si>
  <si>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</si>
  <si>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</si>
  <si>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</si>
  <si>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</si>
  <si>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</si>
  <si>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</si>
  <si>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</si>
  <si>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</si>
  <si>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</si>
  <si>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</si>
  <si>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</si>
  <si>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</si>
  <si>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</si>
  <si>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</si>
  <si>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</si>
  <si>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</si>
  <si>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</si>
  <si>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</si>
  <si>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</si>
  <si>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</si>
  <si>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</si>
  <si>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</si>
  <si>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</si>
  <si>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</si>
  <si>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</si>
  <si>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</si>
  <si>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</si>
  <si>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</si>
  <si>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</si>
  <si>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</si>
  <si>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</si>
  <si>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</si>
  <si>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</si>
  <si>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</si>
  <si>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</si>
  <si>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</si>
  <si>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</si>
  <si>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</si>
  <si>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</si>
  <si>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</si>
  <si>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</si>
  <si>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</si>
  <si>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</si>
  <si>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</si>
  <si>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</si>
  <si>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</si>
  <si>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</si>
  <si>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</si>
  <si>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</si>
  <si>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</si>
  <si>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</si>
  <si>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</si>
  <si>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</si>
  <si>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</si>
  <si>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</si>
  <si>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</si>
  <si>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</si>
  <si>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</si>
  <si>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</si>
  <si>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</si>
  <si>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</si>
  <si>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</si>
  <si>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</si>
  <si>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</si>
  <si>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</si>
  <si>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</si>
  <si>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</si>
  <si>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</si>
  <si>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</si>
  <si>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</si>
  <si>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</si>
  <si>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</si>
  <si>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</si>
  <si>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</si>
  <si>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</si>
  <si>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</si>
  <si>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</si>
  <si>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</si>
  <si>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</si>
  <si>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</si>
  <si>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</si>
  <si>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</si>
  <si>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</si>
  <si>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</si>
  <si>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</si>
  <si>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</si>
  <si>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</si>
  <si>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</si>
  <si>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</si>
  <si>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</si>
  <si>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</si>
  <si>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</si>
  <si>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</si>
  <si>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</si>
  <si>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</si>
  <si>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</si>
  <si>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</si>
  <si>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</si>
  <si>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</si>
  <si>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</si>
  <si>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</si>
  <si>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</si>
  <si>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</si>
  <si>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</si>
  <si>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</si>
  <si>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</si>
  <si>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</si>
  <si>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</si>
  <si>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</si>
  <si>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</si>
  <si>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</si>
  <si>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</si>
  <si>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</si>
  <si>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</si>
  <si>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</si>
  <si>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</si>
  <si>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</si>
  <si>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</si>
  <si>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</si>
  <si>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</si>
  <si>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</si>
  <si>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</si>
  <si>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</si>
  <si>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</si>
  <si>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</si>
  <si>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</si>
  <si>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</si>
  <si>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</si>
  <si>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</si>
  <si>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</si>
  <si>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</si>
  <si>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</si>
  <si>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</si>
  <si>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</si>
  <si>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</si>
  <si>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</si>
  <si>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</si>
  <si>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</si>
  <si>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</si>
  <si>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</si>
  <si>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</si>
  <si>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</si>
  <si>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</si>
  <si>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</si>
  <si>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</si>
  <si>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</si>
  <si>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</si>
  <si>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</si>
  <si>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</si>
  <si>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</si>
  <si>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</si>
  <si>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</si>
  <si>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</si>
  <si>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</si>
  <si>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</si>
  <si>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</si>
  <si>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</si>
  <si>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</si>
  <si>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</si>
  <si>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</si>
  <si>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</si>
  <si>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</si>
  <si>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</si>
  <si>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</si>
  <si>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</si>
  <si>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</si>
  <si>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</si>
  <si>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</si>
  <si>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</si>
  <si>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</si>
  <si>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</si>
  <si>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</si>
  <si>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</si>
  <si>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</si>
  <si>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</si>
  <si>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</si>
  <si>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</si>
  <si>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</si>
  <si>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</si>
  <si>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</si>
  <si>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</si>
  <si>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</si>
  <si>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</si>
  <si>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</si>
  <si>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</si>
  <si>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</si>
  <si>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</si>
  <si>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</si>
  <si>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</si>
  <si>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</si>
  <si>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</si>
  <si>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</si>
  <si>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</si>
  <si>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</si>
  <si>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</si>
  <si>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</si>
  <si>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</si>
  <si>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</si>
  <si>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</si>
  <si>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</si>
  <si>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</si>
  <si>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</si>
  <si>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</si>
  <si>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</si>
  <si>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</si>
  <si>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</si>
  <si>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</si>
  <si>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</si>
  <si>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</si>
  <si>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</si>
  <si>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</si>
  <si>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</si>
  <si>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</si>
  <si>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</si>
  <si>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</si>
  <si>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</si>
  <si>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</si>
  <si>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</si>
  <si>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</si>
  <si>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</si>
  <si>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</si>
  <si>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</si>
  <si>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</si>
  <si>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</si>
  <si>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</si>
  <si>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</si>
  <si>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</si>
  <si>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</si>
  <si>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</si>
  <si>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</si>
  <si>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</si>
  <si>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</si>
  <si>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</si>
  <si>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</si>
  <si>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</si>
  <si>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</si>
  <si>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</si>
  <si>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</si>
  <si>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</si>
  <si>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</si>
  <si>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</si>
  <si>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</si>
  <si>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</si>
  <si>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</si>
  <si>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</si>
  <si>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</si>
  <si>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</si>
  <si>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</si>
  <si>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</si>
  <si>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</si>
  <si>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</si>
  <si>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</si>
  <si>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</si>
  <si>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</si>
  <si>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</si>
  <si>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</si>
  <si>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</si>
  <si>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</si>
  <si>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</si>
  <si>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</si>
  <si>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</si>
  <si>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</si>
  <si>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</si>
  <si>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</si>
  <si>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</si>
  <si>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</si>
  <si>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</si>
  <si>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</si>
  <si>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</si>
  <si>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</si>
  <si>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</si>
  <si>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</si>
  <si>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</si>
  <si>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</si>
  <si>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</si>
  <si>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</si>
  <si>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</si>
  <si>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</si>
  <si>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</si>
  <si>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</si>
  <si>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</si>
  <si>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</si>
  <si>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</si>
  <si>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</si>
  <si>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</si>
  <si>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</si>
  <si>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</si>
  <si>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</si>
  <si>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</si>
  <si>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</si>
  <si>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</si>
  <si>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</si>
  <si>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</si>
  <si>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</si>
  <si>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</si>
  <si>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</si>
  <si>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</si>
  <si>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</si>
  <si>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</si>
  <si>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</si>
  <si>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</si>
  <si>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</si>
  <si>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</si>
  <si>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</si>
  <si>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</si>
  <si>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</si>
  <si>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</si>
  <si>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</si>
  <si>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</si>
  <si>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</si>
  <si>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</si>
  <si>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</si>
  <si>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</si>
  <si>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</si>
  <si>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</si>
  <si>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</si>
  <si>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</si>
  <si>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</si>
  <si>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</si>
  <si>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</si>
  <si>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</si>
  <si>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</si>
  <si>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</si>
  <si>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</si>
  <si>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</si>
  <si>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</si>
  <si>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</si>
  <si>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</si>
  <si>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</si>
  <si>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</si>
  <si>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</si>
  <si>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</si>
  <si>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</si>
  <si>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</si>
  <si>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</si>
  <si>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</si>
  <si>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</si>
  <si>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</si>
  <si>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</si>
  <si>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</si>
  <si>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</si>
  <si>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</si>
  <si>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</si>
  <si>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</si>
  <si>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</si>
  <si>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</si>
  <si>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</si>
  <si>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</si>
  <si>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</si>
  <si>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</si>
  <si>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</si>
  <si>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</si>
  <si>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</si>
  <si>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</si>
  <si>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</si>
  <si>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</si>
  <si>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</si>
  <si>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</si>
  <si>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</si>
  <si>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</si>
  <si>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</si>
  <si>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</si>
  <si>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</si>
  <si>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</si>
  <si>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</si>
  <si>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</si>
  <si>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</si>
  <si>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</si>
  <si>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</si>
  <si>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</si>
  <si>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</si>
  <si>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</si>
  <si>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</si>
  <si>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</si>
  <si>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</si>
  <si>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</si>
  <si>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</si>
  <si>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</si>
  <si>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</si>
  <si>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</si>
  <si>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</si>
  <si>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</si>
  <si>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</si>
  <si>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</si>
  <si>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</si>
  <si>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</si>
  <si>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</si>
  <si>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</si>
  <si>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</si>
  <si>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</si>
  <si>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</si>
  <si>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</si>
  <si>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</si>
  <si>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</si>
  <si>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</si>
  <si>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</si>
  <si>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</si>
  <si>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</si>
  <si>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</si>
  <si>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</si>
  <si>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</si>
  <si>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</si>
  <si>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</si>
  <si>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</si>
  <si>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</si>
  <si>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</si>
  <si>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</si>
  <si>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</si>
  <si>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</si>
  <si>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</si>
  <si>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</si>
  <si>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</si>
  <si>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</si>
  <si>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</si>
  <si>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</si>
  <si>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</si>
  <si>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</si>
  <si>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</si>
  <si>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</si>
  <si>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</si>
  <si>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</si>
  <si>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</si>
  <si>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</si>
  <si>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</si>
  <si>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</si>
  <si>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</si>
  <si>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</si>
  <si>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</si>
  <si>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</si>
  <si>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</si>
  <si>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</si>
  <si>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</si>
  <si>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</si>
  <si>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</si>
  <si>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</si>
  <si>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</si>
  <si>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</si>
  <si>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</si>
  <si>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</si>
  <si>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</si>
  <si>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</si>
  <si>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</si>
  <si>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</si>
  <si>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</si>
  <si>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</si>
  <si>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</si>
  <si>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</si>
  <si>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</si>
  <si>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</si>
  <si>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</si>
  <si>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</si>
  <si>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</si>
  <si>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</si>
  <si>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</si>
  <si>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</si>
  <si>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</si>
  <si>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</si>
  <si>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</si>
  <si>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</si>
  <si>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</si>
  <si>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</si>
  <si>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</si>
  <si>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</si>
  <si>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</si>
  <si>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</si>
  <si>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</si>
  <si>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</si>
  <si>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</si>
  <si>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</si>
  <si>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</si>
  <si>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</si>
  <si>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</si>
  <si>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</si>
  <si>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</si>
  <si>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</si>
  <si>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</si>
  <si>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</si>
  <si>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</si>
  <si>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</si>
  <si>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</si>
  <si>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</si>
  <si>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</si>
  <si>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</si>
  <si>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</si>
  <si>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</si>
  <si>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</si>
  <si>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</si>
  <si>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</si>
  <si>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</si>
  <si>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</si>
  <si>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</si>
  <si>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</si>
  <si>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</si>
  <si>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</si>
  <si>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</si>
  <si>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</si>
  <si>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</si>
  <si>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</si>
  <si>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</si>
  <si>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</si>
  <si>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</si>
  <si>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</si>
  <si>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</si>
  <si>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</si>
  <si>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</si>
  <si>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</si>
  <si>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</si>
  <si>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</si>
  <si>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</si>
  <si>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</si>
  <si>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</si>
  <si>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</si>
  <si>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</si>
  <si>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</si>
  <si>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</si>
  <si>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</si>
  <si>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</si>
  <si>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</si>
  <si>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</si>
  <si>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</si>
  <si>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</si>
  <si>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</si>
  <si>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</si>
  <si>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</si>
  <si>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</si>
  <si>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</si>
  <si>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</si>
  <si>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</si>
  <si>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</si>
  <si>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</si>
  <si>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</si>
  <si>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</si>
  <si>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</si>
  <si>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</si>
  <si>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</si>
  <si>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</si>
  <si>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</si>
  <si>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</si>
  <si>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</si>
  <si>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</si>
  <si>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</si>
  <si>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</si>
  <si>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</si>
  <si>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</si>
  <si>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</si>
  <si>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</si>
  <si>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</si>
  <si>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</si>
  <si>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</si>
  <si>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</si>
  <si>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</si>
  <si>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</si>
  <si>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</si>
  <si>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</si>
  <si>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</si>
  <si>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</si>
  <si>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</si>
  <si>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</si>
  <si>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</si>
  <si>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</si>
  <si>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</si>
  <si>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</si>
  <si>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</si>
  <si>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</si>
  <si>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</si>
  <si>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</si>
  <si>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</si>
  <si>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</si>
  <si>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</si>
  <si>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</si>
  <si>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</si>
  <si>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</si>
  <si>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</si>
  <si>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</si>
  <si>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</si>
  <si>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</si>
  <si>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</si>
  <si>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</si>
  <si>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</si>
  <si>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</si>
  <si>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</si>
  <si>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</si>
  <si>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</si>
  <si>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</si>
  <si>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</si>
  <si>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</si>
  <si>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</si>
  <si>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</si>
  <si>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</si>
  <si>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</si>
  <si>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</si>
  <si>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</si>
  <si>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</si>
  <si>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</si>
  <si>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</si>
  <si>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</si>
  <si>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</si>
  <si>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</si>
  <si>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</si>
  <si>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</si>
  <si>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</si>
  <si>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</si>
  <si>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</si>
  <si>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</si>
  <si>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</si>
  <si>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</si>
  <si>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</si>
  <si>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</si>
  <si>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</si>
  <si>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</si>
  <si>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</si>
  <si>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</si>
  <si>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</si>
  <si>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</si>
  <si>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</si>
  <si>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</si>
  <si>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</si>
  <si>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</si>
  <si>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</si>
  <si>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</si>
  <si>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</si>
  <si>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</si>
  <si>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</si>
  <si>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</si>
  <si>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</si>
  <si>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</si>
  <si>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</si>
  <si>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</si>
  <si>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</si>
  <si>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</si>
  <si>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</si>
  <si>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</si>
  <si>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</si>
  <si>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</si>
  <si>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</si>
  <si>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</si>
  <si>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</si>
  <si>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</si>
  <si>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</si>
  <si>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</si>
  <si>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</si>
  <si>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</si>
  <si>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</si>
  <si>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</si>
  <si>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</si>
  <si>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</si>
  <si>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</si>
  <si>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</si>
  <si>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</si>
  <si>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</si>
  <si>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</si>
  <si>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</si>
  <si>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</si>
  <si>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</si>
  <si>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</si>
  <si>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</si>
  <si>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</si>
  <si>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</si>
  <si>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</si>
  <si>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</si>
  <si>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</si>
  <si>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</si>
  <si>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</si>
  <si>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</si>
  <si>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</si>
  <si>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</si>
  <si>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</si>
  <si>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</si>
  <si>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</si>
  <si>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</si>
  <si>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</si>
  <si>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</si>
  <si>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</si>
  <si>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</si>
  <si>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</si>
  <si>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</si>
  <si>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</si>
  <si>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</si>
  <si>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</si>
  <si>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</si>
  <si>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</si>
  <si>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</si>
  <si>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</si>
  <si>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</si>
  <si>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</si>
  <si>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</si>
  <si>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</si>
  <si>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</si>
  <si>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</si>
  <si>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</si>
  <si>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</si>
  <si>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</si>
  <si>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</si>
  <si>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</si>
  <si>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</si>
  <si>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</si>
  <si>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</si>
  <si>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</si>
  <si>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</si>
  <si>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</si>
  <si>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</si>
  <si>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</si>
  <si>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</si>
  <si>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</si>
  <si>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</si>
  <si>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</si>
  <si>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</si>
  <si>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</si>
  <si>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</si>
  <si>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</si>
  <si>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</si>
  <si>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</si>
  <si>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</si>
  <si>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</si>
  <si>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</si>
  <si>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</si>
  <si>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</si>
  <si>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</si>
  <si>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</si>
  <si>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</si>
  <si>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</si>
  <si>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</si>
  <si>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</si>
  <si>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</si>
  <si>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</si>
  <si>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</si>
  <si>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</si>
  <si>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</si>
  <si>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</si>
  <si>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</si>
  <si>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</si>
  <si>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</si>
  <si>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</si>
  <si>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</si>
  <si>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</si>
  <si>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</si>
  <si>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</si>
  <si>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</si>
  <si>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</si>
  <si>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</si>
  <si>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</si>
  <si>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</si>
  <si>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</si>
  <si>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</si>
  <si>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</si>
  <si>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</si>
  <si>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</si>
  <si>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</si>
  <si>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</si>
  <si>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</si>
  <si>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</si>
  <si>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</si>
  <si>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</si>
  <si>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</si>
  <si>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</si>
  <si>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</si>
  <si>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</si>
  <si>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</si>
  <si>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</si>
  <si>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</si>
  <si>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</si>
  <si>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</si>
  <si>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</si>
  <si>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</si>
  <si>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</si>
  <si>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</si>
  <si>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</si>
  <si>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</si>
  <si>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</si>
  <si>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</si>
  <si>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</si>
  <si>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</si>
  <si>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</si>
  <si>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</si>
  <si>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</si>
  <si>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</si>
  <si>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</si>
  <si>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</si>
  <si>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</si>
  <si>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</si>
  <si>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</si>
  <si>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</si>
  <si>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</si>
  <si>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</si>
  <si>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</si>
  <si>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</si>
  <si>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</si>
  <si>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</si>
  <si>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</si>
  <si>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</si>
  <si>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</si>
  <si>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</si>
  <si>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</si>
  <si>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</si>
  <si>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</si>
  <si>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</si>
  <si>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</si>
  <si>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</si>
  <si>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</si>
  <si>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</si>
  <si>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</si>
  <si>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</si>
  <si>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</si>
  <si>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</si>
  <si>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</si>
  <si>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</si>
  <si>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</si>
  <si>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</si>
  <si>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</si>
  <si>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</si>
  <si>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</si>
  <si>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</si>
  <si>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</si>
  <si>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</si>
  <si>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</si>
  <si>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</si>
  <si>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</si>
  <si>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</si>
  <si>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</si>
  <si>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</si>
  <si>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</si>
  <si>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</si>
  <si>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</si>
  <si>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</si>
  <si>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</si>
  <si>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</si>
  <si>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</si>
  <si>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</si>
  <si>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</si>
  <si>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</si>
  <si>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</si>
  <si>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</si>
  <si>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</si>
  <si>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</si>
  <si>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</si>
  <si>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</si>
  <si>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</si>
  <si>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</si>
  <si>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</si>
  <si>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</si>
  <si>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</si>
  <si>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</si>
  <si>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</si>
  <si>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</si>
  <si>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</si>
  <si>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</si>
  <si>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</si>
  <si>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</si>
  <si>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</si>
  <si>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</si>
  <si>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</si>
  <si>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</si>
  <si>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</si>
  <si>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</si>
  <si>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</si>
  <si>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</si>
  <si>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</si>
  <si>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</si>
  <si>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</si>
  <si>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</si>
  <si>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</si>
  <si>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</si>
  <si>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</si>
  <si>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</si>
  <si>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</si>
  <si>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</si>
  <si>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</si>
  <si>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</si>
  <si>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</si>
  <si>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</si>
  <si>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</si>
  <si>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</si>
  <si>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</si>
  <si>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</si>
  <si>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</si>
  <si>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</si>
  <si>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</si>
  <si>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</si>
  <si>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</si>
  <si>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</si>
  <si>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</si>
  <si>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</si>
  <si>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</si>
  <si>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</si>
  <si>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</si>
  <si>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</si>
  <si>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</si>
  <si>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</si>
  <si>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</si>
  <si>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</si>
  <si>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</si>
  <si>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</si>
  <si>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</si>
  <si>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</si>
  <si>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</si>
  <si>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</si>
  <si>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</si>
  <si>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</si>
  <si>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</si>
  <si>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</si>
  <si>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</si>
  <si>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</si>
  <si>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</si>
  <si>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</si>
  <si>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</si>
  <si>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</si>
  <si>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</si>
  <si>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</si>
  <si>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</si>
  <si>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</si>
  <si>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</si>
  <si>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</si>
  <si>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</si>
  <si>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</si>
  <si>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</si>
  <si>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</si>
  <si>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</si>
  <si>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</si>
  <si>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</si>
  <si>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</si>
  <si>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</si>
  <si>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</si>
  <si>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</si>
  <si>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</si>
  <si>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</si>
  <si>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</si>
  <si>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</si>
  <si>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</si>
  <si>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</si>
  <si>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</si>
  <si>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</si>
  <si>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</si>
  <si>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</si>
  <si>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</si>
  <si>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</si>
  <si>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</si>
  <si>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</si>
  <si>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</si>
  <si>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</si>
  <si>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</si>
  <si>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</si>
  <si>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</si>
  <si>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</si>
  <si>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</si>
  <si>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</si>
  <si>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</si>
  <si>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</si>
  <si>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</si>
  <si>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</si>
  <si>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</si>
  <si>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</si>
  <si>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</si>
  <si>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</si>
  <si>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</si>
  <si>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</si>
  <si>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</si>
  <si>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</si>
  <si>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</si>
  <si>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</si>
  <si>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</si>
  <si>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</si>
  <si>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</si>
  <si>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</si>
  <si>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</si>
  <si>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</si>
  <si>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</si>
  <si>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</si>
  <si>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</si>
  <si>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</si>
  <si>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</si>
  <si>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</si>
  <si>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</si>
  <si>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</si>
  <si>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</si>
  <si>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</si>
  <si>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</si>
  <si>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</si>
  <si>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</si>
  <si>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</si>
  <si>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</si>
  <si>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</si>
  <si>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</si>
  <si>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</si>
  <si>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</si>
  <si>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</si>
  <si>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</si>
  <si>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</si>
  <si>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</si>
  <si>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</si>
  <si>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</si>
  <si>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</si>
  <si>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</si>
  <si>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</si>
  <si>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</si>
  <si>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</si>
  <si>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</si>
  <si>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</si>
  <si>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</si>
  <si>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</si>
  <si>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</si>
  <si>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</si>
  <si>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</si>
  <si>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</si>
  <si>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</si>
  <si>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</si>
  <si>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</si>
  <si>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</si>
  <si>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</si>
  <si>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</si>
  <si>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</si>
  <si>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</si>
  <si>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</si>
  <si>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</si>
  <si>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</si>
  <si>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</si>
  <si>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</si>
  <si>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</si>
  <si>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</si>
  <si>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</si>
  <si>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</si>
  <si>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</si>
  <si>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</si>
  <si>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</si>
  <si>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</si>
  <si>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</si>
  <si>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</si>
  <si>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</si>
  <si>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</si>
  <si>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</si>
  <si>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</si>
  <si>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</si>
  <si>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</si>
  <si>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</si>
  <si>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</si>
  <si>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</si>
  <si>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</si>
  <si>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</si>
  <si>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</si>
  <si>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</si>
  <si>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</si>
  <si>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</si>
  <si>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</si>
  <si>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</si>
  <si>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</si>
  <si>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</si>
  <si>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</si>
  <si>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</si>
  <si>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</si>
  <si>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</si>
  <si>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</si>
  <si>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</si>
  <si>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</si>
  <si>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</si>
  <si>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</si>
  <si>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</si>
  <si>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</si>
  <si>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</si>
  <si>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</si>
  <si>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</si>
  <si>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</si>
  <si>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</si>
  <si>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</si>
  <si>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</si>
  <si>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</si>
  <si>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</si>
  <si>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</si>
  <si>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</si>
  <si>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</si>
  <si>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</si>
  <si>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</si>
  <si>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</si>
  <si>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</si>
  <si>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</si>
  <si>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</si>
  <si>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</si>
  <si>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</si>
  <si>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</si>
  <si>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</si>
  <si>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</si>
  <si>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</si>
  <si>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</si>
  <si>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</si>
  <si>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</si>
  <si>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</si>
  <si>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</si>
  <si>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</si>
  <si>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</si>
  <si>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</si>
  <si>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</si>
  <si>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</si>
  <si>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</si>
  <si>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</si>
  <si>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</si>
  <si>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</si>
  <si>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</si>
  <si>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</si>
  <si>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</si>
  <si>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</si>
  <si>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</si>
  <si>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</si>
  <si>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</si>
  <si>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</si>
  <si>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</si>
  <si>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</si>
  <si>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</si>
  <si>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</si>
  <si>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</si>
  <si>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</si>
  <si>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</si>
  <si>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</si>
  <si>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</si>
  <si>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</si>
  <si>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</si>
  <si>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</si>
  <si>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</si>
  <si>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</si>
  <si>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</si>
  <si>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</si>
  <si>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</si>
  <si>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</si>
  <si>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</si>
  <si>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</si>
  <si>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</si>
  <si>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</si>
  <si>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</si>
  <si>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</si>
  <si>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</si>
  <si>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</si>
  <si>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</si>
  <si>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</si>
  <si>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</si>
  <si>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</si>
  <si>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</si>
  <si>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</si>
  <si>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</si>
  <si>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</si>
  <si>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</si>
  <si>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</si>
  <si>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</si>
  <si>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</si>
  <si>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</si>
  <si>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</si>
  <si>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</si>
  <si>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</si>
  <si>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</si>
  <si>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</si>
  <si>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</si>
  <si>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</si>
  <si>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</si>
  <si>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</si>
  <si>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</si>
  <si>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</si>
  <si>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</si>
  <si>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</si>
  <si>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</si>
  <si>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</si>
  <si>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</si>
  <si>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</si>
  <si>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</si>
  <si>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</si>
  <si>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</si>
  <si>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</si>
  <si>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</si>
  <si>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</si>
  <si>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</si>
  <si>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</si>
  <si>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</si>
  <si>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</si>
  <si>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</si>
  <si>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</si>
  <si>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</si>
  <si>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</si>
  <si>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</si>
  <si>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</si>
  <si>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</si>
  <si>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</si>
  <si>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</si>
  <si>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</si>
  <si>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</si>
  <si>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</si>
  <si>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</si>
  <si>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</si>
  <si>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</si>
  <si>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</si>
  <si>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</si>
  <si>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</si>
  <si>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</si>
  <si>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</si>
  <si>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</si>
  <si>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</si>
  <si>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</si>
  <si>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</si>
  <si>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</si>
  <si>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</si>
  <si>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</si>
  <si>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</si>
  <si>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</si>
  <si>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</si>
  <si>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</si>
  <si>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</si>
  <si>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</si>
  <si>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</si>
  <si>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</si>
  <si>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</si>
  <si>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</si>
  <si>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</si>
  <si>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</si>
  <si>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</si>
  <si>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</si>
  <si>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</si>
  <si>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</si>
  <si>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</si>
  <si>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</si>
  <si>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</si>
  <si>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</si>
  <si>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</si>
  <si>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</si>
  <si>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</si>
  <si>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</si>
  <si>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</si>
  <si>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</si>
  <si>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</si>
  <si>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</si>
  <si>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</si>
  <si>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</si>
  <si>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</si>
  <si>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</si>
  <si>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</si>
  <si>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</si>
  <si>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</si>
  <si>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</si>
  <si>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</si>
  <si>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</si>
  <si>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</si>
  <si>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</si>
  <si>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</si>
  <si>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</si>
  <si>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</si>
  <si>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</si>
  <si>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</si>
  <si>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</si>
  <si>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</si>
  <si>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</si>
  <si>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</si>
  <si>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</si>
  <si>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</si>
  <si>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</si>
  <si>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</si>
  <si>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</si>
  <si>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</si>
  <si>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</si>
  <si>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</si>
  <si>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</si>
  <si>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</si>
  <si>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</si>
  <si>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</si>
  <si>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</si>
  <si>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</si>
  <si>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</si>
  <si>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</si>
  <si>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</si>
  <si>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</si>
  <si>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</si>
  <si>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</si>
  <si>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</si>
  <si>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</si>
  <si>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</si>
  <si>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</si>
  <si>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</si>
  <si>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</si>
  <si>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</si>
  <si>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</si>
  <si>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</si>
  <si>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</si>
  <si>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</si>
  <si>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</si>
  <si>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</si>
  <si>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</si>
  <si>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</si>
  <si>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</si>
  <si>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</si>
  <si>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</si>
  <si>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</si>
  <si>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</si>
  <si>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</si>
  <si>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</si>
  <si>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</si>
  <si>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</si>
  <si>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</si>
  <si>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</si>
  <si>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</si>
  <si>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</si>
  <si>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</si>
  <si>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</si>
  <si>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</si>
  <si>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</si>
  <si>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</si>
  <si>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</si>
  <si>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</si>
  <si>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</si>
  <si>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</si>
  <si>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</si>
  <si>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</si>
  <si>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</si>
  <si>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</si>
  <si>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</si>
  <si>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</si>
  <si>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</si>
  <si>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</si>
  <si>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</si>
  <si>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</si>
  <si>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</si>
  <si>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</si>
  <si>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</si>
  <si>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</si>
  <si>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</si>
  <si>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</si>
  <si>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</si>
  <si>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</si>
  <si>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</si>
  <si>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</si>
  <si>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</si>
  <si>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</si>
  <si>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</si>
  <si>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</si>
  <si>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</si>
  <si>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</si>
  <si>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</si>
  <si>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</si>
  <si>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</si>
  <si>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</si>
  <si>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</si>
  <si>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</si>
  <si>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</si>
  <si>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</si>
  <si>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</si>
  <si>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</si>
  <si>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</si>
  <si>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</si>
  <si>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</si>
  <si>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</si>
  <si>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</si>
  <si>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</si>
  <si>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</si>
  <si>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</si>
  <si>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</si>
  <si>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</si>
  <si>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</si>
  <si>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</si>
  <si>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</si>
  <si>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</si>
  <si>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</si>
  <si>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</si>
  <si>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</si>
  <si>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</si>
  <si>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</si>
  <si>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</si>
  <si>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</si>
  <si>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</si>
  <si>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</si>
  <si>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</si>
  <si>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</si>
  <si>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</si>
  <si>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</si>
  <si>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</si>
  <si>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</si>
  <si>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</si>
  <si>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</si>
  <si>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</si>
  <si>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</si>
  <si>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</si>
  <si>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</si>
  <si>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</si>
  <si>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</si>
  <si>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</si>
  <si>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</si>
  <si>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</si>
  <si>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</si>
  <si>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</si>
  <si>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</si>
  <si>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</si>
  <si>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</si>
  <si>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</si>
  <si>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</si>
  <si>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</si>
  <si>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</si>
  <si>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</si>
  <si>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</si>
  <si>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</si>
  <si>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</si>
  <si>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</si>
  <si>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</si>
  <si>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</si>
  <si>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</si>
  <si>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</si>
  <si>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</si>
  <si>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</si>
  <si>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</si>
  <si>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</si>
  <si>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</si>
  <si>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</si>
  <si>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</si>
  <si>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</si>
  <si>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</si>
  <si>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</si>
  <si>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</si>
  <si>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</si>
  <si>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</si>
  <si>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</si>
  <si>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</si>
  <si>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</si>
  <si>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</si>
  <si>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</si>
  <si>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</si>
  <si>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</si>
  <si>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</si>
  <si>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</si>
  <si>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</si>
  <si>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</si>
  <si>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</si>
  <si>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</si>
  <si>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</si>
  <si>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</si>
  <si>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</si>
  <si>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</si>
  <si>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</si>
  <si>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</si>
  <si>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</si>
  <si>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</si>
  <si>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</si>
  <si>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</si>
  <si>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</si>
  <si>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</si>
  <si>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</si>
  <si>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</si>
  <si>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</si>
  <si>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</si>
  <si>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</si>
  <si>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</si>
  <si>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</si>
  <si>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</si>
  <si>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</si>
  <si>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</si>
  <si>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</si>
  <si>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</si>
  <si>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</si>
  <si>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</si>
  <si>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</si>
  <si>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</si>
  <si>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</si>
  <si>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</si>
  <si>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</si>
  <si>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</si>
  <si>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</si>
  <si>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</si>
  <si>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</si>
  <si>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</si>
  <si>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</si>
  <si>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</si>
  <si>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</si>
  <si>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</si>
  <si>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</si>
  <si>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</si>
  <si>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</si>
  <si>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</si>
  <si>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</si>
  <si>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</si>
  <si>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</si>
  <si>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</si>
  <si>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</si>
  <si>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</si>
  <si>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</si>
  <si>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</si>
  <si>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</si>
  <si>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</si>
  <si>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</si>
  <si>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</si>
  <si>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</si>
  <si>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</si>
  <si>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</si>
  <si>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</si>
  <si>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</si>
  <si>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</si>
  <si>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</si>
  <si>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</si>
  <si>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</si>
  <si>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</si>
  <si>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</si>
  <si>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</si>
  <si>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</si>
  <si>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</si>
  <si>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</si>
  <si>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</si>
  <si>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</si>
  <si>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</si>
  <si>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</si>
  <si>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</si>
  <si>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</si>
  <si>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</si>
  <si>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</si>
  <si>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</si>
  <si>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</si>
  <si>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</si>
  <si>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</si>
  <si>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</si>
  <si>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</si>
  <si>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</si>
  <si>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</si>
  <si>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</si>
  <si>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</si>
  <si>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</si>
  <si>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</si>
  <si>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</si>
  <si>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</si>
  <si>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</si>
  <si>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</si>
  <si>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</si>
  <si>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</si>
  <si>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</si>
  <si>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</si>
  <si>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</si>
  <si>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</si>
  <si>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</si>
  <si>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</si>
  <si>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</si>
  <si>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</si>
  <si>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</si>
  <si>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</si>
  <si>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</si>
  <si>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</si>
  <si>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</si>
  <si>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</si>
  <si>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</si>
  <si>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</si>
  <si>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</si>
  <si>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</si>
  <si>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</si>
  <si>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</si>
  <si>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</si>
  <si>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</si>
  <si>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</si>
  <si>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</si>
  <si>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</si>
  <si>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</si>
  <si>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</si>
  <si>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</si>
  <si>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</si>
  <si>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</si>
  <si>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</si>
  <si>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</si>
  <si>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</si>
  <si>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</si>
  <si>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</si>
  <si>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</si>
  <si>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</si>
  <si>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</si>
  <si>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</si>
  <si>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</si>
  <si>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</si>
  <si>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</si>
  <si>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</si>
  <si>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</si>
  <si>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</si>
  <si>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</si>
  <si>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</si>
  <si>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</si>
  <si>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</si>
  <si>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</si>
  <si>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</si>
  <si>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</si>
  <si>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</si>
  <si>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</si>
  <si>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</si>
  <si>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</si>
  <si>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</si>
  <si>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</si>
  <si>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</si>
  <si>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</si>
  <si>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</si>
  <si>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</si>
  <si>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</si>
  <si>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</si>
  <si>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</si>
  <si>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</si>
  <si>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</si>
  <si>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</si>
  <si>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</si>
  <si>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</si>
  <si>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</si>
  <si>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</si>
  <si>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</si>
  <si>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</si>
  <si>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</si>
  <si>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</si>
  <si>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</si>
  <si>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</si>
  <si>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</si>
  <si>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</si>
  <si>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</si>
  <si>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</si>
  <si>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</si>
  <si>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</si>
  <si>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</si>
  <si>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</si>
  <si>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</si>
  <si>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</si>
  <si>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</si>
  <si>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</si>
  <si>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</si>
  <si>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</si>
  <si>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</si>
  <si>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</si>
  <si>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</si>
  <si>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</si>
  <si>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</si>
  <si>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</si>
  <si>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</si>
  <si>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</si>
  <si>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</si>
  <si>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</si>
  <si>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</si>
  <si>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</si>
  <si>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</si>
  <si>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</si>
  <si>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</si>
  <si>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</si>
  <si>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</si>
  <si>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</si>
  <si>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</si>
  <si>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</si>
  <si>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</si>
  <si>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</si>
  <si>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</si>
  <si>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</si>
  <si>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</si>
  <si>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</si>
  <si>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</si>
  <si>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</si>
  <si>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</si>
  <si>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</si>
  <si>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</si>
  <si>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</si>
  <si>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</si>
  <si>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</si>
  <si>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</si>
  <si>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</si>
  <si>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</si>
  <si>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</si>
  <si>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</si>
  <si>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</si>
  <si>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</si>
  <si>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</si>
  <si>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</si>
  <si>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</si>
  <si>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</si>
  <si>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</si>
  <si>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</si>
  <si>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</si>
  <si>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</si>
  <si>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</si>
  <si>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</si>
  <si>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</si>
  <si>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</si>
  <si>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</si>
  <si>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</si>
  <si>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</si>
  <si>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</si>
  <si>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</si>
  <si>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</si>
  <si>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</si>
  <si>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</si>
  <si>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</si>
  <si>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</si>
  <si>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</si>
  <si>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</si>
  <si>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</si>
  <si>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</si>
  <si>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</si>
  <si>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</si>
  <si>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</si>
  <si>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</si>
  <si>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</si>
  <si>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</si>
  <si>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</si>
  <si>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</si>
  <si>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</si>
  <si>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</si>
  <si>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</si>
  <si>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</si>
  <si>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</si>
  <si>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</si>
  <si>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</si>
  <si>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</si>
  <si>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</si>
  <si>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</si>
  <si>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</si>
  <si>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</si>
  <si>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</si>
  <si>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</si>
  <si>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</si>
  <si>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</si>
  <si>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</si>
  <si>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</si>
  <si>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</si>
  <si>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</si>
  <si>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</si>
  <si>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</si>
  <si>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</si>
  <si>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</si>
  <si>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</si>
  <si>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</si>
  <si>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</si>
  <si>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</si>
  <si>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</si>
  <si>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</si>
  <si>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</si>
  <si>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</si>
  <si>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</si>
  <si>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</si>
  <si>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</si>
  <si>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</si>
  <si>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</si>
  <si>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</si>
  <si>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</si>
  <si>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</si>
  <si>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</si>
  <si>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</si>
  <si>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</si>
  <si>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</si>
  <si>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</si>
  <si>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</si>
  <si>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</si>
  <si>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</si>
  <si>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</si>
  <si>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</si>
  <si>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</si>
  <si>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</si>
  <si>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</si>
  <si>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</si>
  <si>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</si>
  <si>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</si>
  <si>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</si>
  <si>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</si>
  <si>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</si>
  <si>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</si>
  <si>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</si>
  <si>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</si>
  <si>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</si>
  <si>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</si>
  <si>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</si>
  <si>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</si>
  <si>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</si>
  <si>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</si>
  <si>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</si>
  <si>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</si>
  <si>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</si>
  <si>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</si>
  <si>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</si>
  <si>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</si>
  <si>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</si>
  <si>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</si>
  <si>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</si>
  <si>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</si>
  <si>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</si>
  <si>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</si>
  <si>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</si>
  <si>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</si>
  <si>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</si>
  <si>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</si>
  <si>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</si>
  <si>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</si>
  <si>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</si>
  <si>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</si>
  <si>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</si>
  <si>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</si>
  <si>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</si>
  <si>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</si>
  <si>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</si>
  <si>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</si>
  <si>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</si>
  <si>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</si>
  <si>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</si>
  <si>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</si>
  <si>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</si>
  <si>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</si>
  <si>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</si>
  <si>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</si>
  <si>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</si>
  <si>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</si>
  <si>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</si>
  <si>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</si>
  <si>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</si>
  <si>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</si>
  <si>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</si>
  <si>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</si>
  <si>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</si>
  <si>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</si>
  <si>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</si>
  <si>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</si>
  <si>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</si>
  <si>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</si>
  <si>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</si>
  <si>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</si>
  <si>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</si>
  <si>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</si>
  <si>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</si>
  <si>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</si>
  <si>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</si>
  <si>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</si>
  <si>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</si>
  <si>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</si>
  <si>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</si>
  <si>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</si>
  <si>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</si>
  <si>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</si>
  <si>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</si>
  <si>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</si>
  <si>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</si>
  <si>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</si>
  <si>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</si>
  <si>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</si>
  <si>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</si>
  <si>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</si>
  <si>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</si>
  <si>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</si>
  <si>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</si>
  <si>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</si>
  <si>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</si>
  <si>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</si>
  <si>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</si>
  <si>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</si>
  <si>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</si>
  <si>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</si>
  <si>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</si>
  <si>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</si>
  <si>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</si>
  <si>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</si>
  <si>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</si>
  <si>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</si>
  <si>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</si>
  <si>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</si>
  <si>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</si>
  <si>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</si>
  <si>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</si>
  <si>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</si>
  <si>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</si>
  <si>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</si>
  <si>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</si>
  <si>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</si>
  <si>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</si>
  <si>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</si>
  <si>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</si>
  <si>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</si>
  <si>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</si>
  <si>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</si>
  <si>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</si>
  <si>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</si>
  <si>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</si>
  <si>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</si>
  <si>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</si>
  <si>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</si>
  <si>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</si>
  <si>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</si>
  <si>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</si>
  <si>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</si>
  <si>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</si>
  <si>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</si>
  <si>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</si>
  <si>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</si>
  <si>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</si>
  <si>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</si>
  <si>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</si>
  <si>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</si>
  <si>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</si>
  <si>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</si>
  <si>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</si>
  <si>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</si>
  <si>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</si>
  <si>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</si>
  <si>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</si>
  <si>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</si>
  <si>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</si>
  <si>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</si>
  <si>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</si>
  <si>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</si>
  <si>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</si>
  <si>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</si>
  <si>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</si>
  <si>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</si>
  <si>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</si>
  <si>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</si>
  <si>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</si>
  <si>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</si>
  <si>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</si>
  <si>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</si>
  <si>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</si>
  <si>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</si>
  <si>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</si>
  <si>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</si>
  <si>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</si>
  <si>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</si>
  <si>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</si>
  <si>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</si>
  <si>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</si>
  <si>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</si>
  <si>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</si>
  <si>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</si>
  <si>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</si>
  <si>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</si>
  <si>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</si>
  <si>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</si>
  <si>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</si>
  <si>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</si>
  <si>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</si>
  <si>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</si>
  <si>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</si>
  <si>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</si>
  <si>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</si>
  <si>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</si>
  <si>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</si>
  <si>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</si>
  <si>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</si>
  <si>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</si>
  <si>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</si>
  <si>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</si>
  <si>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</si>
  <si>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</si>
  <si>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</si>
  <si>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</si>
  <si>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</si>
  <si>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</si>
  <si>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</si>
  <si>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</si>
  <si>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</si>
  <si>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</si>
  <si>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</si>
  <si>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</si>
  <si>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</si>
  <si>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</si>
  <si>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</si>
  <si>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</si>
  <si>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</si>
  <si>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</si>
  <si>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</si>
  <si>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</si>
  <si>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</si>
  <si>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</si>
  <si>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</si>
  <si>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</si>
  <si>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</si>
  <si>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</si>
  <si>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</si>
  <si>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</si>
  <si>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</si>
  <si>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</si>
  <si>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</si>
  <si>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</si>
  <si>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</si>
  <si>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</si>
  <si>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</si>
  <si>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</si>
  <si>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</si>
  <si>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</si>
  <si>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</si>
  <si>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</si>
  <si>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</si>
  <si>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</si>
  <si>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</si>
  <si>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</si>
  <si>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</si>
  <si>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</si>
  <si>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</si>
  <si>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</si>
  <si>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</si>
  <si>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</si>
  <si>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</si>
  <si>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</si>
  <si>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</si>
  <si>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</si>
  <si>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</si>
  <si>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</si>
  <si>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</si>
  <si>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</si>
  <si>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</si>
  <si>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</si>
  <si>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</si>
  <si>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</si>
  <si>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</si>
  <si>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</si>
  <si>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</si>
  <si>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</si>
  <si>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</si>
  <si>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</si>
  <si>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</si>
  <si>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</si>
  <si>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</si>
  <si>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</si>
  <si>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</si>
  <si>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</si>
  <si>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</si>
  <si>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</si>
  <si>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</si>
  <si>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</si>
  <si>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</si>
  <si>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</si>
  <si>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</si>
  <si>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</si>
  <si>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</si>
  <si>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</si>
  <si>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</si>
  <si>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</si>
  <si>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</si>
  <si>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</si>
  <si>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</si>
  <si>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</si>
  <si>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</si>
  <si>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</si>
  <si>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</si>
  <si>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</si>
  <si>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</si>
  <si>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</si>
  <si>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</si>
  <si>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</si>
  <si>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</si>
  <si>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</si>
  <si>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</si>
  <si>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</si>
  <si>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</si>
  <si>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</si>
  <si>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</si>
  <si>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</si>
  <si>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</si>
  <si>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</si>
  <si>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</si>
  <si>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</si>
  <si>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</si>
  <si>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</si>
  <si>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</si>
  <si>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</si>
  <si>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</si>
  <si>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</si>
  <si>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</si>
  <si>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</si>
  <si>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</si>
  <si>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</si>
  <si>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</si>
  <si>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</si>
  <si>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</si>
  <si>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</si>
  <si>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</si>
  <si>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</si>
  <si>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</si>
  <si>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</si>
  <si>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</si>
  <si>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</si>
  <si>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</si>
  <si>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</si>
  <si>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</si>
  <si>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</si>
  <si>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</si>
  <si>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</si>
  <si>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</si>
  <si>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</si>
  <si>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</si>
  <si>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</si>
  <si>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</si>
  <si>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</si>
  <si>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</si>
  <si>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</si>
  <si>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</si>
  <si>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</si>
  <si>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</si>
  <si>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</si>
  <si>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</si>
  <si>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</si>
  <si>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</si>
  <si>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</si>
  <si>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</si>
  <si>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</si>
  <si>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</si>
  <si>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</si>
  <si>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</si>
  <si>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</si>
  <si>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</si>
  <si>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</si>
  <si>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</si>
  <si>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</si>
  <si>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</si>
  <si>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</si>
  <si>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</si>
  <si>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</si>
  <si>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</si>
  <si>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</si>
  <si>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</si>
  <si>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</si>
  <si>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</si>
  <si>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</si>
  <si>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</si>
  <si>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</si>
  <si>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</si>
  <si>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</si>
  <si>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</si>
  <si>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</si>
  <si>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</si>
  <si>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</si>
  <si>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</si>
  <si>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</si>
  <si>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</si>
  <si>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</si>
  <si>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</si>
  <si>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</si>
  <si>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</si>
  <si>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</si>
  <si>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</si>
  <si>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</si>
  <si>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</si>
  <si>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</si>
  <si>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</si>
  <si>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</si>
  <si>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</si>
  <si>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</si>
  <si>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</si>
  <si>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</si>
  <si>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</si>
  <si>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</si>
  <si>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</si>
  <si>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</si>
  <si>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</si>
  <si>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</si>
  <si>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</si>
  <si>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</si>
  <si>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</si>
  <si>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</si>
  <si>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</si>
  <si>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</si>
  <si>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</si>
  <si>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</si>
  <si>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</si>
  <si>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</si>
  <si>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</si>
  <si>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</si>
  <si>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</si>
  <si>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</si>
  <si>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</si>
  <si>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</si>
  <si>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</si>
  <si>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</si>
  <si>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</si>
  <si>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</si>
  <si>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</si>
  <si>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</si>
  <si>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</si>
  <si>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</si>
  <si>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</si>
  <si>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</si>
  <si>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</si>
  <si>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</si>
  <si>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</si>
  <si>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</si>
  <si>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</si>
  <si>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</si>
  <si>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</si>
  <si>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</si>
  <si>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</si>
  <si>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</si>
  <si>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</si>
  <si>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</si>
  <si>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</si>
  <si>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</si>
  <si>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</si>
  <si>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</si>
  <si>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</si>
  <si>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</si>
  <si>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</si>
  <si>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</si>
  <si>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</si>
  <si>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</si>
  <si>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</si>
  <si>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</si>
  <si>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</si>
  <si>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</si>
  <si>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</si>
  <si>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</si>
  <si>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</si>
  <si>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</si>
  <si>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</si>
  <si>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</si>
  <si>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</si>
  <si>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</si>
  <si>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</si>
  <si>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</si>
  <si>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</si>
  <si>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</si>
  <si>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</si>
  <si>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</si>
  <si>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</si>
  <si>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</si>
  <si>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</si>
  <si>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</si>
  <si>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</si>
  <si>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</si>
  <si>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</si>
  <si>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</si>
  <si>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</si>
  <si>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</si>
  <si>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</si>
  <si>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</si>
  <si>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</si>
  <si>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</si>
  <si>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</si>
  <si>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</si>
  <si>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</si>
  <si>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</si>
  <si>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</si>
  <si>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</si>
  <si>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</si>
  <si>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</si>
  <si>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</si>
  <si>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</si>
  <si>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</si>
  <si>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</si>
  <si>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</si>
  <si>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</si>
  <si>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</si>
  <si>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</si>
  <si>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</si>
  <si>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</si>
  <si>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</si>
  <si>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</si>
  <si>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</si>
  <si>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</si>
  <si>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</si>
  <si>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</si>
  <si>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</si>
  <si>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</si>
  <si>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</si>
  <si>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</si>
  <si>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</si>
  <si>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</si>
  <si>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</si>
  <si>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</si>
  <si>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</si>
  <si>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</si>
  <si>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</si>
  <si>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</si>
  <si>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</si>
  <si>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</si>
  <si>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</si>
  <si>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</si>
  <si>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</si>
  <si>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</si>
  <si>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</si>
  <si>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</si>
  <si>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</si>
  <si>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</si>
  <si>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</si>
  <si>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</si>
  <si>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</si>
  <si>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</si>
  <si>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</si>
  <si>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</si>
  <si>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</si>
  <si>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</si>
  <si>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</si>
  <si>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</si>
  <si>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</si>
  <si>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</si>
  <si>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</si>
  <si>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</si>
  <si>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</si>
  <si>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</si>
  <si>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</si>
  <si>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</si>
  <si>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</si>
  <si>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</si>
  <si>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</si>
  <si>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</si>
  <si>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</si>
  <si>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</si>
  <si>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</si>
  <si>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</si>
  <si>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</si>
  <si>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</si>
  <si>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</si>
  <si>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</si>
  <si>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</si>
  <si>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</si>
  <si>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</si>
  <si>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</si>
  <si>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</si>
  <si>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</si>
  <si>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</si>
  <si>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</si>
  <si>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</si>
  <si>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</si>
  <si>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</si>
  <si>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</si>
  <si>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</si>
  <si>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</si>
  <si>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</si>
  <si>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</si>
  <si>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</si>
  <si>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</si>
  <si>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</si>
  <si>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</si>
  <si>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</si>
  <si>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</si>
  <si>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</si>
  <si>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</si>
  <si>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</si>
  <si>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</si>
  <si>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</si>
  <si>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</si>
  <si>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</si>
  <si>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</si>
  <si>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</si>
  <si>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</si>
  <si>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</si>
  <si>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</si>
  <si>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</si>
  <si>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</si>
  <si>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</si>
  <si>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</si>
  <si>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</si>
  <si>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</si>
  <si>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</si>
  <si>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</si>
  <si>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</si>
  <si>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</si>
  <si>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</si>
  <si>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</si>
  <si>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</si>
  <si>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</si>
  <si>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</si>
  <si>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</si>
  <si>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</si>
  <si>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</si>
  <si>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</si>
  <si>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</si>
  <si>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</si>
  <si>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</si>
  <si>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</si>
  <si>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</si>
  <si>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</si>
  <si>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</si>
  <si>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</si>
  <si>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</si>
  <si>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</si>
  <si>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</si>
  <si>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</si>
  <si>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</si>
  <si>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</si>
  <si>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</si>
  <si>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</si>
  <si>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</si>
  <si>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</si>
  <si>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</si>
  <si>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</si>
  <si>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</si>
  <si>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</si>
  <si>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</si>
  <si>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</si>
  <si>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</si>
  <si>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</si>
  <si>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</si>
  <si>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</si>
  <si>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</si>
  <si>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</si>
  <si>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</si>
  <si>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</si>
  <si>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</si>
  <si>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</si>
  <si>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</si>
  <si>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</si>
  <si>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</si>
  <si>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</si>
  <si>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</si>
  <si>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</si>
  <si>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</si>
  <si>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</si>
  <si>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</si>
  <si>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</si>
  <si>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</si>
  <si>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</si>
  <si>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</si>
  <si>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</si>
  <si>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</si>
  <si>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</si>
  <si>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</si>
  <si>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</si>
  <si>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</si>
  <si>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</si>
  <si>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</si>
  <si>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</si>
  <si>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</si>
  <si>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</si>
  <si>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</si>
  <si>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</si>
  <si>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</si>
  <si>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</si>
  <si>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</si>
  <si>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</si>
  <si>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</si>
  <si>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</si>
  <si>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</si>
  <si>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</si>
  <si>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</si>
  <si>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</si>
  <si>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</si>
  <si>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</si>
  <si>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</si>
  <si>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</si>
  <si>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</si>
  <si>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</si>
  <si>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</si>
  <si>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</si>
  <si>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</si>
  <si>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</si>
  <si>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</si>
  <si>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</si>
  <si>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</si>
  <si>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</si>
  <si>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</si>
  <si>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</si>
  <si>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</si>
  <si>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</si>
  <si>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</si>
  <si>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</si>
  <si>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</si>
  <si>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</si>
  <si>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</si>
  <si>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</si>
  <si>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</si>
  <si>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</si>
  <si>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</si>
  <si>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</si>
  <si>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</si>
  <si>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</si>
  <si>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</si>
  <si>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</si>
  <si>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</si>
  <si>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</si>
  <si>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</si>
  <si>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</si>
  <si>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</si>
  <si>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</si>
  <si>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</si>
  <si>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</si>
  <si>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</si>
  <si>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</si>
  <si>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</si>
  <si>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</si>
  <si>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</si>
  <si>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</si>
  <si>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</si>
  <si>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</si>
  <si>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</si>
  <si>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</si>
  <si>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</si>
  <si>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</si>
  <si>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</si>
  <si>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</si>
  <si>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</si>
  <si>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</si>
  <si>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</si>
  <si>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</si>
  <si>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</si>
  <si>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</si>
  <si>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</si>
  <si>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</si>
  <si>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</si>
  <si>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</si>
  <si>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</si>
  <si>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</si>
  <si>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</si>
  <si>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</si>
  <si>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</si>
  <si>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</si>
  <si>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</si>
  <si>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</si>
  <si>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</si>
  <si>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</si>
  <si>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</si>
  <si>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</si>
  <si>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</si>
  <si>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</si>
  <si>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</si>
  <si>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</si>
  <si>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</si>
  <si>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</si>
  <si>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</si>
  <si>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</si>
  <si>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</si>
  <si>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</si>
  <si>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</si>
  <si>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</si>
  <si>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</si>
  <si>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</si>
  <si>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</si>
  <si>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</si>
  <si>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</si>
  <si>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</si>
  <si>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</si>
  <si>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</si>
  <si>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</si>
  <si>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</si>
  <si>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</si>
  <si>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</si>
  <si>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</si>
  <si>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</si>
  <si>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</si>
  <si>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</si>
  <si>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</si>
  <si>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</si>
  <si>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</si>
  <si>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</si>
  <si>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</si>
  <si>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</si>
  <si>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</si>
  <si>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</si>
  <si>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</si>
  <si>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</si>
  <si>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</si>
  <si>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</si>
  <si>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</si>
  <si>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</si>
  <si>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</si>
  <si>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</si>
  <si>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</si>
  <si>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</si>
  <si>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</si>
  <si>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</si>
  <si>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</si>
  <si>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</si>
  <si>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</si>
  <si>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</si>
  <si>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</si>
  <si>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</si>
  <si>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</si>
  <si>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</si>
  <si>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</si>
  <si>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</si>
  <si>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</si>
  <si>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</si>
  <si>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</si>
  <si>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</si>
  <si>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</si>
  <si>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</si>
  <si>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</si>
  <si>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</si>
  <si>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</si>
  <si>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</si>
  <si>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</si>
  <si>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</si>
  <si>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</si>
  <si>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</si>
  <si>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</si>
  <si>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</si>
  <si>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</si>
  <si>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</si>
  <si>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</si>
  <si>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</si>
  <si>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</si>
  <si>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</si>
  <si>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</si>
  <si>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</si>
  <si>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</si>
  <si>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</si>
  <si>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</si>
  <si>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</si>
  <si>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</si>
  <si>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</si>
  <si>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</si>
  <si>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</si>
  <si>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</si>
  <si>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</si>
  <si>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</si>
  <si>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</si>
  <si>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</si>
  <si>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</si>
  <si>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</si>
  <si>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</si>
  <si>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</si>
  <si>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</si>
  <si>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</si>
  <si>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</si>
  <si>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</si>
  <si>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</si>
  <si>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</si>
  <si>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</si>
  <si>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</si>
  <si>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</si>
  <si>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</si>
  <si>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</si>
  <si>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</si>
  <si>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</si>
  <si>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</si>
  <si>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</si>
  <si>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</si>
  <si>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</si>
  <si>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</si>
  <si>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</si>
  <si>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</si>
  <si>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</si>
  <si>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</si>
  <si>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</si>
  <si>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</si>
  <si>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</si>
  <si>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</si>
  <si>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</si>
  <si>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</si>
  <si>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</si>
  <si>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</si>
  <si>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</si>
  <si>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</si>
  <si>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</si>
  <si>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</si>
  <si>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</si>
  <si>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</si>
  <si>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</si>
  <si>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</si>
  <si>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</si>
  <si>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</si>
  <si>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</si>
  <si>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</si>
  <si>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</si>
  <si>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</si>
  <si>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</si>
  <si>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</si>
  <si>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</si>
  <si>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</si>
  <si>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</si>
  <si>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</si>
  <si>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</si>
  <si>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</si>
  <si>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</si>
  <si>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</si>
  <si>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</si>
  <si>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</si>
  <si>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</si>
  <si>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</si>
  <si>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</si>
  <si>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</si>
  <si>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</si>
  <si>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</si>
  <si>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</si>
  <si>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</si>
  <si>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</si>
  <si>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</si>
  <si>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</si>
  <si>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</si>
  <si>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</si>
  <si>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</si>
  <si>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</si>
  <si>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</si>
  <si>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</si>
  <si>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</si>
  <si>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</si>
  <si>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</si>
  <si>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</si>
  <si>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</si>
  <si>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</si>
  <si>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</si>
  <si>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</si>
  <si>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</si>
  <si>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</si>
  <si>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</si>
  <si>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</si>
  <si>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</si>
  <si>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</si>
  <si>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</si>
  <si>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</si>
  <si>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</si>
  <si>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</si>
  <si>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</si>
  <si>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</si>
  <si>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</si>
  <si>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</si>
  <si>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</si>
  <si>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</si>
  <si>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</si>
  <si>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</si>
  <si>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</si>
  <si>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</si>
  <si>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</si>
  <si>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</si>
  <si>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</si>
  <si>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</si>
  <si>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</si>
  <si>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</si>
  <si>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</si>
  <si>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</si>
  <si>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</si>
  <si>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</si>
  <si>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</si>
  <si>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</si>
  <si>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</si>
  <si>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</si>
  <si>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</si>
  <si>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</si>
  <si>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</si>
  <si>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</si>
  <si>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</si>
  <si>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</si>
  <si>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</si>
  <si>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</si>
  <si>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</si>
  <si>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</si>
  <si>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</si>
  <si>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</si>
  <si>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</si>
  <si>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</si>
  <si>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</si>
  <si>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</si>
  <si>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</si>
  <si>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</si>
  <si>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</si>
  <si>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</si>
  <si>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</si>
  <si>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</si>
  <si>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</si>
  <si>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</si>
  <si>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</si>
  <si>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</si>
  <si>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</si>
  <si>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</si>
  <si>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</si>
  <si>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</si>
  <si>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</si>
  <si>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</si>
  <si>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</si>
  <si>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</si>
  <si>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</si>
  <si>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</si>
  <si>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</si>
  <si>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</si>
  <si>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</si>
  <si>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</si>
  <si>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</si>
  <si>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</si>
  <si>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</si>
  <si>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</si>
  <si>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</si>
  <si>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</si>
  <si>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</si>
  <si>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</si>
  <si>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</si>
  <si>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</si>
  <si>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</si>
  <si>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</si>
  <si>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</si>
  <si>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</si>
  <si>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</si>
  <si>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</si>
  <si>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</si>
  <si>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</si>
  <si>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</si>
  <si>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</si>
  <si>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</si>
  <si>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</si>
  <si>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</si>
  <si>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</si>
  <si>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</si>
  <si>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</si>
  <si>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</si>
  <si>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</si>
  <si>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</si>
  <si>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</si>
  <si>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</si>
  <si>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</si>
  <si>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</si>
  <si>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</si>
  <si>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</si>
  <si>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</si>
  <si>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</si>
  <si>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</si>
  <si>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</si>
  <si>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</si>
  <si>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</si>
  <si>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</si>
  <si>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</si>
  <si>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</si>
  <si>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</si>
  <si>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</si>
  <si>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</si>
  <si>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</si>
  <si>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</si>
  <si>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</si>
  <si>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</si>
  <si>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</si>
  <si>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</si>
  <si>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</si>
  <si>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</si>
  <si>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</si>
  <si>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</si>
  <si>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</si>
  <si>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</si>
  <si>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</si>
  <si>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</si>
  <si>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</si>
  <si>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</si>
  <si>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</si>
  <si>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</si>
  <si>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</si>
  <si>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</si>
  <si>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</si>
  <si>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</si>
  <si>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</si>
  <si>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</si>
  <si>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</si>
  <si>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</si>
  <si>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</si>
  <si>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</si>
  <si>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</si>
  <si>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</si>
  <si>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</si>
  <si>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</si>
  <si>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</si>
  <si>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</si>
  <si>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</si>
  <si>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</si>
  <si>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</si>
  <si>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</si>
  <si>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</si>
  <si>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</si>
  <si>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</si>
  <si>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</si>
  <si>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</si>
  <si>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</si>
  <si>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</si>
  <si>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</si>
  <si>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</si>
  <si>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</si>
  <si>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</si>
  <si>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</si>
  <si>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</si>
  <si>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</si>
  <si>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</si>
  <si>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</si>
  <si>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</si>
  <si>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</si>
  <si>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</si>
  <si>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</si>
  <si>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</si>
  <si>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</si>
  <si>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</si>
  <si>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</si>
  <si>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</si>
  <si>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</si>
  <si>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</si>
  <si>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</si>
  <si>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</si>
  <si>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</si>
  <si>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</si>
  <si>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</si>
  <si>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</si>
  <si>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</si>
  <si>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</si>
  <si>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</si>
  <si>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</si>
  <si>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</si>
  <si>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</si>
  <si>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</si>
  <si>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</si>
  <si>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</si>
  <si>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</si>
  <si>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</si>
  <si>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</si>
  <si>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</si>
  <si>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</si>
  <si>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</si>
  <si>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</si>
  <si>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</si>
  <si>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</si>
  <si>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</si>
  <si>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</si>
  <si>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</si>
  <si>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</si>
  <si>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</si>
  <si>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</si>
  <si>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</si>
  <si>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</si>
  <si>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</si>
  <si>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</si>
  <si>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</si>
  <si>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</si>
  <si>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</si>
  <si>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</si>
  <si>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</si>
  <si>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</si>
  <si>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</si>
  <si>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</si>
  <si>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</si>
  <si>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</si>
  <si>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</si>
  <si>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</si>
  <si>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</si>
  <si>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</si>
  <si>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</si>
  <si>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</si>
  <si>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</si>
  <si>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</si>
  <si>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</si>
  <si>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</si>
  <si>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</si>
  <si>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</si>
  <si>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</si>
  <si>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</si>
  <si>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</si>
  <si>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</si>
  <si>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</si>
  <si>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</si>
  <si>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</si>
  <si>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</si>
  <si>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</si>
  <si>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</si>
  <si>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</si>
  <si>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</si>
  <si>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</si>
  <si>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</si>
  <si>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</si>
  <si>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</si>
  <si>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</si>
  <si>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</si>
  <si>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</si>
  <si>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</si>
  <si>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</si>
  <si>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</si>
  <si>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</si>
  <si>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</si>
  <si>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</si>
  <si>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</si>
  <si>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</si>
  <si>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</si>
  <si>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</si>
  <si>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</si>
  <si>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</si>
  <si>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</si>
  <si>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</si>
  <si>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</si>
  <si>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</si>
  <si>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</si>
  <si>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</si>
  <si>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</si>
  <si>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</si>
  <si>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</si>
  <si>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</si>
  <si>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</si>
  <si>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</si>
  <si>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</si>
  <si>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</si>
  <si>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</si>
  <si>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</si>
  <si>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</si>
  <si>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</si>
  <si>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</si>
  <si>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</si>
  <si>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</si>
  <si>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</si>
  <si>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</si>
  <si>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</si>
  <si>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</si>
  <si>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</si>
  <si>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</si>
  <si>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</si>
  <si>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</si>
  <si>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</si>
  <si>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</si>
  <si>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</si>
  <si>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</si>
  <si>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</si>
  <si>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</si>
  <si>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</si>
  <si>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</si>
  <si>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</si>
  <si>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</si>
  <si>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</si>
  <si>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</si>
  <si>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</si>
  <si>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</si>
  <si>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</si>
  <si>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</si>
  <si>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</si>
  <si>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</si>
  <si>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</si>
  <si>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</si>
  <si>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</si>
  <si>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</si>
  <si>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</si>
  <si>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</si>
  <si>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</si>
  <si>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</si>
  <si>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</si>
  <si>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</si>
  <si>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</si>
  <si>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</si>
  <si>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</si>
  <si>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</si>
  <si>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</si>
  <si>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</si>
  <si>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</si>
  <si>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</si>
  <si>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</si>
  <si>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</si>
  <si>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</si>
  <si>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</si>
  <si>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</si>
  <si>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</si>
  <si>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</si>
  <si>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</si>
  <si>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</si>
  <si>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</si>
  <si>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</si>
  <si>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</si>
  <si>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</si>
  <si>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</si>
  <si>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</si>
  <si>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</si>
  <si>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</si>
  <si>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</si>
  <si>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</si>
  <si>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</si>
  <si>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</si>
  <si>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</si>
  <si>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</si>
  <si>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</si>
  <si>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</si>
  <si>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</si>
  <si>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</si>
  <si>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</si>
  <si>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</si>
  <si>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</si>
  <si>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</si>
  <si>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</si>
  <si>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</si>
  <si>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</si>
  <si>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</si>
  <si>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</si>
  <si>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</si>
  <si>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</si>
  <si>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</si>
  <si>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</si>
  <si>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</si>
  <si>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</si>
  <si>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</si>
  <si>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</si>
  <si>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</si>
  <si>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</si>
  <si>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</si>
  <si>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</si>
  <si>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</si>
  <si>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</si>
  <si>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</si>
  <si>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</si>
  <si>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</si>
  <si>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</si>
  <si>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</si>
  <si>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</si>
  <si>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</si>
  <si>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</si>
  <si>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</si>
  <si>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</si>
  <si>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</si>
  <si>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</si>
  <si>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</si>
  <si>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</si>
  <si>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</si>
  <si>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</si>
  <si>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</si>
  <si>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</si>
  <si>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</si>
  <si>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</si>
  <si>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</si>
  <si>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</si>
  <si>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</si>
  <si>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</si>
  <si>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</si>
  <si>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</si>
  <si>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</si>
  <si>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</si>
  <si>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</si>
  <si>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</si>
  <si>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</si>
  <si>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</si>
  <si>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</si>
  <si>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</si>
  <si>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</si>
  <si>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</si>
  <si>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</si>
  <si>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</si>
  <si>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</si>
  <si>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</si>
  <si>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</si>
  <si>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</si>
  <si>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</si>
  <si>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</si>
  <si>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</si>
  <si>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</si>
  <si>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</si>
  <si>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</si>
  <si>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</si>
  <si>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</si>
  <si>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</si>
  <si>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</si>
  <si>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</si>
  <si>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</si>
  <si>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</si>
  <si>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</si>
  <si>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</si>
  <si>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</si>
  <si>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</si>
  <si>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</si>
  <si>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</si>
  <si>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</si>
  <si>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</si>
  <si>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</si>
  <si>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</si>
  <si>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</si>
  <si>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</si>
  <si>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</si>
  <si>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</si>
  <si>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</si>
  <si>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</si>
  <si>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</si>
  <si>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</si>
  <si>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</si>
  <si>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</si>
  <si>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</si>
  <si>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</si>
  <si>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</si>
  <si>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</si>
  <si>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</si>
  <si>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</si>
  <si>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</si>
  <si>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</si>
  <si>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</si>
  <si>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</si>
  <si>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</si>
  <si>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</si>
  <si>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</si>
  <si>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</si>
  <si>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</si>
  <si>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</si>
  <si>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</si>
  <si>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</si>
  <si>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</si>
  <si>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</si>
  <si>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</si>
  <si>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</si>
  <si>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</si>
  <si>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</si>
  <si>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</si>
  <si>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</si>
  <si>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</si>
  <si>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</si>
  <si>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</si>
  <si>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</si>
  <si>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</si>
  <si>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</si>
  <si>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</si>
  <si>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</si>
  <si>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</si>
  <si>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</si>
  <si>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</si>
  <si>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</si>
  <si>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</si>
  <si>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</si>
  <si>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</si>
  <si>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</si>
  <si>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</si>
  <si>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</si>
  <si>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</si>
  <si>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</si>
  <si>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</si>
  <si>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</si>
  <si>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</si>
  <si>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</si>
  <si>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</si>
  <si>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</si>
  <si>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</si>
  <si>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</si>
  <si>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</si>
  <si>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</si>
  <si>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</si>
  <si>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</si>
  <si>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</si>
  <si>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</si>
  <si>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</si>
  <si>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</si>
  <si>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</si>
  <si>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</si>
  <si>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</si>
  <si>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</si>
  <si>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</si>
  <si>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</si>
  <si>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</si>
  <si>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</si>
  <si>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</si>
  <si>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</si>
  <si>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</si>
  <si>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</si>
  <si>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</si>
  <si>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</si>
  <si>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</si>
  <si>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</si>
  <si>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</si>
  <si>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</si>
  <si>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</si>
  <si>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</si>
  <si>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</si>
  <si>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</si>
  <si>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</si>
  <si>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</si>
  <si>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</si>
  <si>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</si>
  <si>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</si>
  <si>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</si>
  <si>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</si>
  <si>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</si>
  <si>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</si>
  <si>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</si>
  <si>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</si>
  <si>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</si>
  <si>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</si>
  <si>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</si>
  <si>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</si>
  <si>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</si>
  <si>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</si>
  <si>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</si>
  <si>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</si>
  <si>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</si>
  <si>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</si>
  <si>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</si>
  <si>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</si>
  <si>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</si>
  <si>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</si>
  <si>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</si>
  <si>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</si>
  <si>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</si>
  <si>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</si>
  <si>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</si>
  <si>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</si>
  <si>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</si>
  <si>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</si>
  <si>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</si>
  <si>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</si>
  <si>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</si>
  <si>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</si>
  <si>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</si>
  <si>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</si>
  <si>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</si>
  <si>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</si>
  <si>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</si>
  <si>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</si>
  <si>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</si>
  <si>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</si>
  <si>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</si>
  <si>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</si>
  <si>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</si>
  <si>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</si>
  <si>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</si>
  <si>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</si>
  <si>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</si>
  <si>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</si>
  <si>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</si>
  <si>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</si>
  <si>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</si>
  <si>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</si>
  <si>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</si>
  <si>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</si>
  <si>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</si>
  <si>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</si>
  <si>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</si>
  <si>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</si>
  <si>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</si>
  <si>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</si>
  <si>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</si>
  <si>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</si>
  <si>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</si>
  <si>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</si>
  <si>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</si>
  <si>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</si>
  <si>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</si>
  <si>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</si>
  <si>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</si>
  <si>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</si>
  <si>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</si>
  <si>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</si>
  <si>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</si>
  <si>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</si>
  <si>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</si>
  <si>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</si>
  <si>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</si>
  <si>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</si>
  <si>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</si>
  <si>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</si>
  <si>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</si>
  <si>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</si>
  <si>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</si>
  <si>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</si>
  <si>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</si>
  <si>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</si>
  <si>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</si>
  <si>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</si>
  <si>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</si>
  <si>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</si>
  <si>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</si>
  <si>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</si>
  <si>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</si>
  <si>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</si>
  <si>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</si>
  <si>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</si>
  <si>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</si>
  <si>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</si>
  <si>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</si>
  <si>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</si>
  <si>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</si>
  <si>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</si>
  <si>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</si>
  <si>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</si>
  <si>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</si>
  <si>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</si>
  <si>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</si>
  <si>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</si>
  <si>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</si>
  <si>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</si>
  <si>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</si>
  <si>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</si>
  <si>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</si>
  <si>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</si>
  <si>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</si>
  <si>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</si>
  <si>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</si>
  <si>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</si>
  <si>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</si>
  <si>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</si>
  <si>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</si>
  <si>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</si>
  <si>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</si>
  <si>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</si>
  <si>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</si>
  <si>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</si>
  <si>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</si>
  <si>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</si>
  <si>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</si>
  <si>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</si>
  <si>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</si>
  <si>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</si>
  <si>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</si>
  <si>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</si>
  <si>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</si>
  <si>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</si>
  <si>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</si>
  <si>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</si>
  <si>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</si>
  <si>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</si>
  <si>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</si>
  <si>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</si>
  <si>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</si>
  <si>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</si>
  <si>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</si>
  <si>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</si>
  <si>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</si>
  <si>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</si>
  <si>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</si>
  <si>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</si>
  <si>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</si>
  <si>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</si>
  <si>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</si>
  <si>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</si>
  <si>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</si>
  <si>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</si>
  <si>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</si>
  <si>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</si>
  <si>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</si>
  <si>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</si>
  <si>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</si>
  <si>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</si>
  <si>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</si>
  <si>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</si>
  <si>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</si>
  <si>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</si>
  <si>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</si>
  <si>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</si>
  <si>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</si>
  <si>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</si>
  <si>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</si>
  <si>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</si>
  <si>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</si>
  <si>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</si>
  <si>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</si>
  <si>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</si>
  <si>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</si>
  <si>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</si>
  <si>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</si>
  <si>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</si>
  <si>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</si>
  <si>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</si>
  <si>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</si>
  <si>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</si>
  <si>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</si>
  <si>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</si>
  <si>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</si>
  <si>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</si>
  <si>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</si>
  <si>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</si>
  <si>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</si>
  <si>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</si>
  <si>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</si>
  <si>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</si>
  <si>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</si>
  <si>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</si>
  <si>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</si>
  <si>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</si>
  <si>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</si>
  <si>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</si>
  <si>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</si>
  <si>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</si>
  <si>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</si>
  <si>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</si>
  <si>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</si>
  <si>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</si>
  <si>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</si>
  <si>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</si>
  <si>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</si>
  <si>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</si>
  <si>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</si>
  <si>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</si>
  <si>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</si>
  <si>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</si>
  <si>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</si>
  <si>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</si>
  <si>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</si>
  <si>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</si>
  <si>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</si>
  <si>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</si>
  <si>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</si>
  <si>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</si>
  <si>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</si>
  <si>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</si>
  <si>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</si>
  <si>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</si>
  <si>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</si>
  <si>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</si>
  <si>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</si>
  <si>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</si>
  <si>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</si>
  <si>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</si>
  <si>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</si>
  <si>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</si>
  <si>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</si>
  <si>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</si>
  <si>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</si>
  <si>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</si>
  <si>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</si>
  <si>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</si>
  <si>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</si>
  <si>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</si>
  <si>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</si>
  <si>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</si>
  <si>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</si>
  <si>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</si>
  <si>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</si>
  <si>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</si>
  <si>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</si>
  <si>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</si>
  <si>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</si>
  <si>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</si>
  <si>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</si>
  <si>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</si>
  <si>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</si>
  <si>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</si>
  <si>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</si>
  <si>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</si>
  <si>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</si>
  <si>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</si>
  <si>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</si>
  <si>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</si>
  <si>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</si>
  <si>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</si>
  <si>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</si>
  <si>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</si>
  <si>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</si>
  <si>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</si>
  <si>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</si>
  <si>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</si>
  <si>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</si>
  <si>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</si>
  <si>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</si>
  <si>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</si>
  <si>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</si>
  <si>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</si>
  <si>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</si>
  <si>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</si>
  <si>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</si>
  <si>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</si>
  <si>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</si>
  <si>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</si>
  <si>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</si>
  <si>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</si>
  <si>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</si>
  <si>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</si>
  <si>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</si>
  <si>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</si>
  <si>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</si>
  <si>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</si>
  <si>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</si>
  <si>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</si>
  <si>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</si>
  <si>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</si>
  <si>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</si>
  <si>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</si>
  <si>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</si>
  <si>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</si>
  <si>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</si>
  <si>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</si>
  <si>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</si>
  <si>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</si>
  <si>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</si>
  <si>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</si>
  <si>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</si>
  <si>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</si>
  <si>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</si>
  <si>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</si>
  <si>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</si>
  <si>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</si>
  <si>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</si>
  <si>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</si>
  <si>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</si>
  <si>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</si>
  <si>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</si>
  <si>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</si>
  <si>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</si>
  <si>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</si>
  <si>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</si>
  <si>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</si>
  <si>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</si>
  <si>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</si>
  <si>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</si>
  <si>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</si>
  <si>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</si>
  <si>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</si>
  <si>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</si>
  <si>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</si>
  <si>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</si>
  <si>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</si>
  <si>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</si>
  <si>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</si>
  <si>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</si>
  <si>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</si>
  <si>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</si>
  <si>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</si>
  <si>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</si>
  <si>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</si>
  <si>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</si>
  <si>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</si>
  <si>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</si>
  <si>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</si>
  <si>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</si>
  <si>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</si>
  <si>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</si>
  <si>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</si>
  <si>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</si>
  <si>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</si>
  <si>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</si>
  <si>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</si>
  <si>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</si>
  <si>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</si>
  <si>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</si>
  <si>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</si>
  <si>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</si>
  <si>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</si>
  <si>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</si>
  <si>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</si>
  <si>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</si>
  <si>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</si>
  <si>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</si>
  <si>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</si>
  <si>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</si>
  <si>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</si>
  <si>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</si>
  <si>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</si>
  <si>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</si>
  <si>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</si>
  <si>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</si>
  <si>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</si>
  <si>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</si>
  <si>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</si>
  <si>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</si>
  <si>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</si>
  <si>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</si>
  <si>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</si>
  <si>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</si>
  <si>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</si>
  <si>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</si>
  <si>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</si>
  <si>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</si>
  <si>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</si>
  <si>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</si>
  <si>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</si>
  <si>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</si>
  <si>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</si>
  <si>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</si>
  <si>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</si>
  <si>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</si>
  <si>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</si>
  <si>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</si>
  <si>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</si>
  <si>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</si>
  <si>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</si>
  <si>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</si>
  <si>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</si>
  <si>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</si>
  <si>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</si>
  <si>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</si>
  <si>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</si>
  <si>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</si>
  <si>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</si>
  <si>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</si>
  <si>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</si>
  <si>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</si>
  <si>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</si>
  <si>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</si>
  <si>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</si>
  <si>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</si>
  <si>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</si>
  <si>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</si>
  <si>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</si>
  <si>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</si>
  <si>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</si>
  <si>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</si>
  <si>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</si>
  <si>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</si>
  <si>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</si>
  <si>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</si>
  <si>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</si>
  <si>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</si>
  <si>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</si>
  <si>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</si>
  <si>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</si>
  <si>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</si>
  <si>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</si>
  <si>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</si>
  <si>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</si>
  <si>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</si>
  <si>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</si>
  <si>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</si>
  <si>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</si>
  <si>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</si>
  <si>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</si>
  <si>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</si>
  <si>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</si>
  <si>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</si>
  <si>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</si>
  <si>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</si>
  <si>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</si>
  <si>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</si>
  <si>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</si>
  <si>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</si>
  <si>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</si>
  <si>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</si>
  <si>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</si>
  <si>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</si>
  <si>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</si>
  <si>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</si>
  <si>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</si>
  <si>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</si>
  <si>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</si>
  <si>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</si>
  <si>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</si>
  <si>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</si>
  <si>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</si>
  <si>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</si>
  <si>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</si>
  <si>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</si>
  <si>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</si>
  <si>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</si>
  <si>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</si>
  <si>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</si>
  <si>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</si>
  <si>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</si>
  <si>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</si>
  <si>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</si>
  <si>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</si>
  <si>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</si>
  <si>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</si>
  <si>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</si>
  <si>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</si>
  <si>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</si>
  <si>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</si>
  <si>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</si>
  <si>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</si>
  <si>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</si>
  <si>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</si>
  <si>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</si>
  <si>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</si>
  <si>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</si>
  <si>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</si>
  <si>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</si>
  <si>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</si>
  <si>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</si>
  <si>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</si>
  <si>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</si>
  <si>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</si>
  <si>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</si>
  <si>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</si>
  <si>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</si>
  <si>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</si>
  <si>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</si>
  <si>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</si>
  <si>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</si>
  <si>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</si>
  <si>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</si>
  <si>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</si>
  <si>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</si>
  <si>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</si>
  <si>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</si>
  <si>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</si>
  <si>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</si>
  <si>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</si>
  <si>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</si>
  <si>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</si>
  <si>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</si>
  <si>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</si>
  <si>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</si>
  <si>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</si>
  <si>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</si>
  <si>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</si>
  <si>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</si>
  <si>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</si>
  <si>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</si>
  <si>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</si>
  <si>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</si>
  <si>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</si>
  <si>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</si>
  <si>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</si>
  <si>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</si>
  <si>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</si>
  <si>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</si>
  <si>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</si>
  <si>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</si>
  <si>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</si>
  <si>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</si>
  <si>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</si>
  <si>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</si>
  <si>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</si>
  <si>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</si>
  <si>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</si>
  <si>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</si>
  <si>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</si>
  <si>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</si>
  <si>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</si>
  <si>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</si>
  <si>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</si>
  <si>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</si>
  <si>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</si>
  <si>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</si>
  <si>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</si>
  <si>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</si>
  <si>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</si>
  <si>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</si>
  <si>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</si>
  <si>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</si>
  <si>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</si>
  <si>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</si>
  <si>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</si>
  <si>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</si>
  <si>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</si>
  <si>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</si>
  <si>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</si>
  <si>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</si>
  <si>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</si>
  <si>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</si>
  <si>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</si>
  <si>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</si>
  <si>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</si>
  <si>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</si>
  <si>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</si>
  <si>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</si>
  <si>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</si>
  <si>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</si>
  <si>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</si>
  <si>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</si>
  <si>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</si>
  <si>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</si>
  <si>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</si>
  <si>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</si>
  <si>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</si>
  <si>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</si>
  <si>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</si>
  <si>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</si>
  <si>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</si>
  <si>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</si>
  <si>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</si>
  <si>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</si>
  <si>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</si>
  <si>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</si>
  <si>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</si>
  <si>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</si>
  <si>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</si>
  <si>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</si>
  <si>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</si>
  <si>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</si>
  <si>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</si>
  <si>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</si>
  <si>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</si>
  <si>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</si>
  <si>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</si>
  <si>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</si>
  <si>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</si>
  <si>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</si>
  <si>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</si>
  <si>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</si>
  <si>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</si>
  <si>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</si>
  <si>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</si>
  <si>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</si>
  <si>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</si>
  <si>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</si>
  <si>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</si>
  <si>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</si>
  <si>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</si>
  <si>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</si>
  <si>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</si>
  <si>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</si>
  <si>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</si>
  <si>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</si>
  <si>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</si>
  <si>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</si>
  <si>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</si>
  <si>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</si>
  <si>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</si>
  <si>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</si>
  <si>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</si>
  <si>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</si>
  <si>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</si>
  <si>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</si>
  <si>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</si>
  <si>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</si>
  <si>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</si>
  <si>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</si>
  <si>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</si>
  <si>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</si>
  <si>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</si>
  <si>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</si>
  <si>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</si>
  <si>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</si>
  <si>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</si>
  <si>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</si>
  <si>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</si>
  <si>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</si>
  <si>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</si>
  <si>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</si>
  <si>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</si>
  <si>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</si>
  <si>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</si>
  <si>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</si>
  <si>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</si>
  <si>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</si>
  <si>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</si>
  <si>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</si>
  <si>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</si>
  <si>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</si>
  <si>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</si>
  <si>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</si>
  <si>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</si>
  <si>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</si>
  <si>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</si>
  <si>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</si>
  <si>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</si>
  <si>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</si>
  <si>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</si>
  <si>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</si>
  <si>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</si>
  <si>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</si>
  <si>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</si>
  <si>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</si>
  <si>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</si>
  <si>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</si>
  <si>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</si>
  <si>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</si>
  <si>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</si>
  <si>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</si>
  <si>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</si>
  <si>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</si>
  <si>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</si>
  <si>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</si>
  <si>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</si>
  <si>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</si>
  <si>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</si>
  <si>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</si>
  <si>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</si>
  <si>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</si>
  <si>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</si>
  <si>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</si>
  <si>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</si>
  <si>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</si>
  <si>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</si>
  <si>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</si>
  <si>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</si>
  <si>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</si>
  <si>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</si>
  <si>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</si>
  <si>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</si>
  <si>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</si>
  <si>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</si>
  <si>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</si>
  <si>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</si>
  <si>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</si>
  <si>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</si>
  <si>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</si>
  <si>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</si>
  <si>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</si>
  <si>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</si>
  <si>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</si>
  <si>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</si>
  <si>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</si>
  <si>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</si>
  <si>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</si>
  <si>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</si>
  <si>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</si>
  <si>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</si>
  <si>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</si>
  <si>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</si>
  <si>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</si>
  <si>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</si>
  <si>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</si>
  <si>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</si>
  <si>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</si>
  <si>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</si>
  <si>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</si>
  <si>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</si>
  <si>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</si>
  <si>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</si>
  <si>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</si>
  <si>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</si>
  <si>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</si>
  <si>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</si>
  <si>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</si>
  <si>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</si>
  <si>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</si>
  <si>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</si>
  <si>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</si>
  <si>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</si>
  <si>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</si>
  <si>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</si>
  <si>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</si>
  <si>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</si>
  <si>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</si>
  <si>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</si>
  <si>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</si>
  <si>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</si>
  <si>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</si>
  <si>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</si>
  <si>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</si>
  <si>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</si>
  <si>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</si>
  <si>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</si>
  <si>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</si>
  <si>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</si>
  <si>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</si>
  <si>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</si>
  <si>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</si>
  <si>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</si>
  <si>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</si>
  <si>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</si>
  <si>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</si>
  <si>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</si>
  <si>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</si>
  <si>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</si>
  <si>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</si>
  <si>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</si>
  <si>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</si>
  <si>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</si>
  <si>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</si>
  <si>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</si>
  <si>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</si>
  <si>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</si>
  <si>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</si>
  <si>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</si>
  <si>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</si>
  <si>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</si>
  <si>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</si>
  <si>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</si>
  <si>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</si>
  <si>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</si>
  <si>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</si>
  <si>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</si>
  <si>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</si>
  <si>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</si>
  <si>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</si>
  <si>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</si>
  <si>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</si>
  <si>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</si>
  <si>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</si>
  <si>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</si>
  <si>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</si>
  <si>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</si>
  <si>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</si>
  <si>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</si>
  <si>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</si>
  <si>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</si>
  <si>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</si>
  <si>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</si>
  <si>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</si>
  <si>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</si>
  <si>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</si>
  <si>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</si>
  <si>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</si>
  <si>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</si>
  <si>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</si>
  <si>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</si>
  <si>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</si>
  <si>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</si>
  <si>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</si>
  <si>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</si>
  <si>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</si>
  <si>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</si>
  <si>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</si>
  <si>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</si>
  <si>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</si>
  <si>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</si>
  <si>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</si>
  <si>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</si>
  <si>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</si>
  <si>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</si>
  <si>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</si>
  <si>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</si>
  <si>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</si>
  <si>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</si>
  <si>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</si>
  <si>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</si>
  <si>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</si>
  <si>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</si>
  <si>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</si>
  <si>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</si>
  <si>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</si>
  <si>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</si>
  <si>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</si>
  <si>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</si>
  <si>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</si>
  <si>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</si>
  <si>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</si>
  <si>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</si>
  <si>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</si>
  <si>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</si>
  <si>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</si>
  <si>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</si>
  <si>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</si>
  <si>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</si>
  <si>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</si>
  <si>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</si>
  <si>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</si>
  <si>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</si>
  <si>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</si>
  <si>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</si>
  <si>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</si>
  <si>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</si>
  <si>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</si>
  <si>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</si>
  <si>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</si>
  <si>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</si>
  <si>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</si>
  <si>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</si>
  <si>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</si>
  <si>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</si>
  <si>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</si>
  <si>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</si>
  <si>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</si>
  <si>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</si>
  <si>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</si>
  <si>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</si>
  <si>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</si>
  <si>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</si>
  <si>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</si>
  <si>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</si>
  <si>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</si>
  <si>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</si>
  <si>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</si>
  <si>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</si>
  <si>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</si>
  <si>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</si>
  <si>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</si>
  <si>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</si>
  <si>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</si>
  <si>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</si>
  <si>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</si>
  <si>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</si>
  <si>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</si>
  <si>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</si>
  <si>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</si>
  <si>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</si>
  <si>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</si>
  <si>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</si>
  <si>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</si>
  <si>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</si>
  <si>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</si>
  <si>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</si>
  <si>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</si>
  <si>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</si>
  <si>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</si>
  <si>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</si>
  <si>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</si>
  <si>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</si>
  <si>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</si>
  <si>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</si>
  <si>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</si>
  <si>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</si>
  <si>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</si>
  <si>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</si>
  <si>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</si>
  <si>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</si>
  <si>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</si>
  <si>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</si>
  <si>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</si>
  <si>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</si>
  <si>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</si>
  <si>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</si>
  <si>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</si>
  <si>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</si>
  <si>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</si>
  <si>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</si>
  <si>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</si>
  <si>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</si>
  <si>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</si>
  <si>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</si>
  <si>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</si>
  <si>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</si>
  <si>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</si>
  <si>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</si>
  <si>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</si>
  <si>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</si>
  <si>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</si>
  <si>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</si>
  <si>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</si>
  <si>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</si>
  <si>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</si>
  <si>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</si>
  <si>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</si>
  <si>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</si>
  <si>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</si>
  <si>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</si>
  <si>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</si>
  <si>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</si>
  <si>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</si>
  <si>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</si>
  <si>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</si>
  <si>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</si>
  <si>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</si>
  <si>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</si>
  <si>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</si>
  <si>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</si>
  <si>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</si>
  <si>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</si>
  <si>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</si>
  <si>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</si>
  <si>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</si>
  <si>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</si>
  <si>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</si>
  <si>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</si>
  <si>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</si>
  <si>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</si>
  <si>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</si>
  <si>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</si>
  <si>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</si>
  <si>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</si>
  <si>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</si>
  <si>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</si>
  <si>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</si>
  <si>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</si>
  <si>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</si>
  <si>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</si>
  <si>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</si>
  <si>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</si>
  <si>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</si>
  <si>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</si>
  <si>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</si>
  <si>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</si>
  <si>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</si>
  <si>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</si>
  <si>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</si>
  <si>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</si>
  <si>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</si>
  <si>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</si>
  <si>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</si>
  <si>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</si>
  <si>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</si>
  <si>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</si>
  <si>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</si>
  <si>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</si>
  <si>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</si>
  <si>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</si>
  <si>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</si>
  <si>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</si>
  <si>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</si>
  <si>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</si>
  <si>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</si>
  <si>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</si>
  <si>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</si>
  <si>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</si>
  <si>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</si>
  <si>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</si>
  <si>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</si>
  <si>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</si>
  <si>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</si>
  <si>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</si>
  <si>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</si>
  <si>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</si>
  <si>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</si>
  <si>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</si>
  <si>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</si>
  <si>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</si>
  <si>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</si>
  <si>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</si>
  <si>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</si>
  <si>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</si>
  <si>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</si>
  <si>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</si>
  <si>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</si>
  <si>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</si>
  <si>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</si>
  <si>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</si>
  <si>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</si>
  <si>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</si>
  <si>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</si>
  <si>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</si>
  <si>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</si>
  <si>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</si>
  <si>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</si>
  <si>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</si>
  <si>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</si>
  <si>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</si>
  <si>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</si>
  <si>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</si>
  <si>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</si>
  <si>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</si>
  <si>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</si>
  <si>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</si>
  <si>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</si>
  <si>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</si>
  <si>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</si>
  <si>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</si>
  <si>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</si>
  <si>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</si>
  <si>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</si>
  <si>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</si>
  <si>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</si>
  <si>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</si>
  <si>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</si>
  <si>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</si>
  <si>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</si>
  <si>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</si>
  <si>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</si>
  <si>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</si>
  <si>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</si>
  <si>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</si>
  <si>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</si>
  <si>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</si>
  <si>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</si>
  <si>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</si>
  <si>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</si>
  <si>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</si>
  <si>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</si>
  <si>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</si>
  <si>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</si>
  <si>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</si>
  <si>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</si>
  <si>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</si>
  <si>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</si>
  <si>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</si>
  <si>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</si>
  <si>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</si>
  <si>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</si>
  <si>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</si>
  <si>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</si>
  <si>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</si>
  <si>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</si>
  <si>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</si>
  <si>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</si>
  <si>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</si>
  <si>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</si>
  <si>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</si>
  <si>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</si>
  <si>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</si>
  <si>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</si>
  <si>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</si>
  <si>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</si>
  <si>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</si>
  <si>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</si>
  <si>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</si>
  <si>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</si>
  <si>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</si>
  <si>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</si>
  <si>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</si>
  <si>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</si>
  <si>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</si>
  <si>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</si>
  <si>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</si>
  <si>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</si>
  <si>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</si>
  <si>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</si>
  <si>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</si>
  <si>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</si>
  <si>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</si>
  <si>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</si>
  <si>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</si>
  <si>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</si>
  <si>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</si>
  <si>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</si>
  <si>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</si>
  <si>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</si>
  <si>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</si>
  <si>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</si>
  <si>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</si>
  <si>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</si>
  <si>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</si>
  <si>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</si>
  <si>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</si>
  <si>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</si>
  <si>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</si>
  <si>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</si>
  <si>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</si>
  <si>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</si>
  <si>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</si>
  <si>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</si>
  <si>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</si>
  <si>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</si>
  <si>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</si>
  <si>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</si>
  <si>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</si>
  <si>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</si>
  <si>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</si>
  <si>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</si>
  <si>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</si>
  <si>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</si>
  <si>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</si>
  <si>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</si>
  <si>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</si>
  <si>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</si>
  <si>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</si>
  <si>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</si>
  <si>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</si>
  <si>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</si>
  <si>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</si>
  <si>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</si>
  <si>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</si>
  <si>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</si>
  <si>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</si>
  <si>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</si>
  <si>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</si>
  <si>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</si>
  <si>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</si>
  <si>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</si>
  <si>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</si>
  <si>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</si>
  <si>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</si>
  <si>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</si>
  <si>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</si>
  <si>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</si>
  <si>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</si>
  <si>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</si>
  <si>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</si>
  <si>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</si>
  <si>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</si>
  <si>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</si>
  <si>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</si>
  <si>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</si>
  <si>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</si>
  <si>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</si>
  <si>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</si>
  <si>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</si>
  <si>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</si>
  <si>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</si>
  <si>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</si>
  <si>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</si>
  <si>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</si>
  <si>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</si>
  <si>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</si>
  <si>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</si>
  <si>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</si>
  <si>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</si>
  <si>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</si>
  <si>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</si>
  <si>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</si>
  <si>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</si>
  <si>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</si>
  <si>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</si>
  <si>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</si>
  <si>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</si>
  <si>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</si>
  <si>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</si>
  <si>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</si>
  <si>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</si>
  <si>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</si>
  <si>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</si>
  <si>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</si>
  <si>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</si>
  <si>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</si>
  <si>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</si>
  <si>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</si>
  <si>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</si>
  <si>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</si>
  <si>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</si>
  <si>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</si>
  <si>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</si>
  <si>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</si>
  <si>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</si>
  <si>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</si>
  <si>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</si>
  <si>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</si>
  <si>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</si>
  <si>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</si>
  <si>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</si>
  <si>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</si>
  <si>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</si>
  <si>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</si>
  <si>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</si>
  <si>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</si>
  <si>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</si>
  <si>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</si>
  <si>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</si>
  <si>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</si>
  <si>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</si>
  <si>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</si>
  <si>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</si>
  <si>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</si>
  <si>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</si>
  <si>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</si>
  <si>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</si>
  <si>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</si>
  <si>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</si>
  <si>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</si>
  <si>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</si>
  <si>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</si>
  <si>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</si>
  <si>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</si>
  <si>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</si>
  <si>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</si>
  <si>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</si>
  <si>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</si>
  <si>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</si>
  <si>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</si>
  <si>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</si>
  <si>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</si>
  <si>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</si>
  <si>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</si>
  <si>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</si>
  <si>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</si>
  <si>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</si>
  <si>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</si>
  <si>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</si>
  <si>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</si>
  <si>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</si>
  <si>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</si>
  <si>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</si>
  <si>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</si>
  <si>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</si>
  <si>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</si>
  <si>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</si>
  <si>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</si>
  <si>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</si>
  <si>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</si>
  <si>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</si>
  <si>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</si>
  <si>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</si>
  <si>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</si>
  <si>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</si>
  <si>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</si>
  <si>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</si>
  <si>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</si>
  <si>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</si>
  <si>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</si>
  <si>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</si>
  <si>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</si>
  <si>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</si>
  <si>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</si>
  <si>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</si>
  <si>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</si>
  <si>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</si>
  <si>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</si>
  <si>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</si>
  <si>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</si>
  <si>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</si>
  <si>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</si>
  <si>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</si>
  <si>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</si>
  <si>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</si>
  <si>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</si>
  <si>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</si>
  <si>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</si>
  <si>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</si>
  <si>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</si>
  <si>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</si>
  <si>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</si>
  <si>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</si>
  <si>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</si>
  <si>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</si>
  <si>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</si>
  <si>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</si>
  <si>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</si>
  <si>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</si>
  <si>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</si>
  <si>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</si>
  <si>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</si>
  <si>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</si>
  <si>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</si>
  <si>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</si>
  <si>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</si>
  <si>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</si>
  <si>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</si>
  <si>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</si>
  <si>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</si>
  <si>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</si>
  <si>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</si>
  <si>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</si>
  <si>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</si>
  <si>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</si>
  <si>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</si>
  <si>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</si>
  <si>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</si>
  <si>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</si>
  <si>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</si>
  <si>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</si>
  <si>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</si>
  <si>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</si>
  <si>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</si>
  <si>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</si>
  <si>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</si>
  <si>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</si>
  <si>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</si>
  <si>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</si>
  <si>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</si>
  <si>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</si>
  <si>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</si>
  <si>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</si>
  <si>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</si>
  <si>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</si>
  <si>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</si>
  <si>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</si>
  <si>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</si>
  <si>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</si>
  <si>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</si>
  <si>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</si>
  <si>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</si>
  <si>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</si>
  <si>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</si>
  <si>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</si>
  <si>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</si>
  <si>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</si>
  <si>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</si>
  <si>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</si>
  <si>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</si>
  <si>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</si>
  <si>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</si>
  <si>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</si>
  <si>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</si>
  <si>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</si>
  <si>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</si>
  <si>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</si>
  <si>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</si>
  <si>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</si>
  <si>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</si>
  <si>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</si>
  <si>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</si>
  <si>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</si>
  <si>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</si>
  <si>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</si>
  <si>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</si>
  <si>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</si>
  <si>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</si>
  <si>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</si>
  <si>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</si>
  <si>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</si>
  <si>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</si>
  <si>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</si>
  <si>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</si>
  <si>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</si>
  <si>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</si>
  <si>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</si>
  <si>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</si>
  <si>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</si>
  <si>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</si>
  <si>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</si>
  <si>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</si>
  <si>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</si>
  <si>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</si>
  <si>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</si>
  <si>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</si>
  <si>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</si>
  <si>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</si>
  <si>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</si>
  <si>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</si>
  <si>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</si>
  <si>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</si>
  <si>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</si>
  <si>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</si>
  <si>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</si>
  <si>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</si>
  <si>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</si>
  <si>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</si>
  <si>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</si>
  <si>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</si>
  <si>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</si>
  <si>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</si>
  <si>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</si>
  <si>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</si>
  <si>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</si>
  <si>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</si>
  <si>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</si>
  <si>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</si>
  <si>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</si>
  <si>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</si>
  <si>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</si>
  <si>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</si>
  <si>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</si>
  <si>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</si>
  <si>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</si>
  <si>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</si>
  <si>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</si>
  <si>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</si>
  <si>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</si>
  <si>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</si>
  <si>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</si>
  <si>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</si>
  <si>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</si>
  <si>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</si>
  <si>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</si>
  <si>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</si>
  <si>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</si>
  <si>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</si>
  <si>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</si>
  <si>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</si>
  <si>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</si>
  <si>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</si>
  <si>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</si>
  <si>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</si>
  <si>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</si>
  <si>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</si>
  <si>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</si>
  <si>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</si>
  <si>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</si>
  <si>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</si>
  <si>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</si>
  <si>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</si>
  <si>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</si>
  <si>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</si>
  <si>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</si>
  <si>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</si>
  <si>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</si>
  <si>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</si>
  <si>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</si>
  <si>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</si>
  <si>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</si>
  <si>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</si>
  <si>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</si>
  <si>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</si>
  <si>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</si>
  <si>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</si>
  <si>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</si>
  <si>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</si>
  <si>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</si>
  <si>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</si>
  <si>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</si>
  <si>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</si>
  <si>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</si>
  <si>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</si>
  <si>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</si>
  <si>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</si>
  <si>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</si>
  <si>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</si>
  <si>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</si>
  <si>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</si>
  <si>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</si>
  <si>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</si>
  <si>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</si>
  <si>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</si>
  <si>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</si>
  <si>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</si>
  <si>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</si>
  <si>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</si>
  <si>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</si>
  <si>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</si>
  <si>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</si>
  <si>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</si>
  <si>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</si>
  <si>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</si>
  <si>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</si>
  <si>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</si>
  <si>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</si>
  <si>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</si>
  <si>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</si>
  <si>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</si>
  <si>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</si>
  <si>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</si>
  <si>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</si>
  <si>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</si>
  <si>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</si>
  <si>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</si>
  <si>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</si>
  <si>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</si>
  <si>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</si>
  <si>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</si>
  <si>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</si>
  <si>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</si>
  <si>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</si>
  <si>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</si>
  <si>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</si>
  <si>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</si>
  <si>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</si>
  <si>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</si>
  <si>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</si>
  <si>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</si>
  <si>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</si>
  <si>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</si>
  <si>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</si>
  <si>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</si>
  <si>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</si>
  <si>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</si>
  <si>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</si>
  <si>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</si>
  <si>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</si>
  <si>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</si>
  <si>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</si>
  <si>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</si>
  <si>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</si>
  <si>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</si>
  <si>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</si>
  <si>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</si>
  <si>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</si>
  <si>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</si>
  <si>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</si>
  <si>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</si>
  <si>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</si>
  <si>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</si>
  <si>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</si>
  <si>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</si>
  <si>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</si>
  <si>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</si>
  <si>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</si>
  <si>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</si>
  <si>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</si>
  <si>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</si>
  <si>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</si>
  <si>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</si>
  <si>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</si>
  <si>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</si>
  <si>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</si>
  <si>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</si>
  <si>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</si>
  <si>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</si>
  <si>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</si>
  <si>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</si>
  <si>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</si>
  <si>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</si>
  <si>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</si>
  <si>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</si>
  <si>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</si>
  <si>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</si>
  <si>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</si>
  <si>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</si>
  <si>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</si>
  <si>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</si>
  <si>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</si>
  <si>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</si>
  <si>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</si>
  <si>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</si>
  <si>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</si>
  <si>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</si>
  <si>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</si>
  <si>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</si>
  <si>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</si>
  <si>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</si>
  <si>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</si>
  <si>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</si>
  <si>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</si>
  <si>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</si>
  <si>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</si>
  <si>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</si>
  <si>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</si>
  <si>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</si>
  <si>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</si>
  <si>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</si>
  <si>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</si>
  <si>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</si>
  <si>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</si>
  <si>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</si>
  <si>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</si>
  <si>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</si>
  <si>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</si>
  <si>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</si>
  <si>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</si>
  <si>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</si>
  <si>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</si>
  <si>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</si>
  <si>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</si>
  <si>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</si>
  <si>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</si>
  <si>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</si>
  <si>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</si>
  <si>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</si>
  <si>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</si>
  <si>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</si>
  <si>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</si>
  <si>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</si>
  <si>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</si>
  <si>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</si>
  <si>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</si>
  <si>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</si>
  <si>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</si>
  <si>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</si>
  <si>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</si>
  <si>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</si>
  <si>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</si>
  <si>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</si>
  <si>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</si>
  <si>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</si>
  <si>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</si>
  <si>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</si>
  <si>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</si>
  <si>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</si>
  <si>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</si>
  <si>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</si>
  <si>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</si>
  <si>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</si>
  <si>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</si>
  <si>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</si>
  <si>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</si>
  <si>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</si>
  <si>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</si>
  <si>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</si>
  <si>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</si>
  <si>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</si>
  <si>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</si>
  <si>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</si>
  <si>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</si>
  <si>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</si>
  <si>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</si>
  <si>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</si>
  <si>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</si>
  <si>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</si>
  <si>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</si>
  <si>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</si>
  <si>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</si>
  <si>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</si>
  <si>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</si>
  <si>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</si>
  <si>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</si>
  <si>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</si>
  <si>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</si>
  <si>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</si>
  <si>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</si>
  <si>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</si>
  <si>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</si>
  <si>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</si>
  <si>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</si>
  <si>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</si>
  <si>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</si>
  <si>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</si>
  <si>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</si>
  <si>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</si>
  <si>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</si>
  <si>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</si>
  <si>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</si>
  <si>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</si>
  <si>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</si>
  <si>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</si>
  <si>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</si>
  <si>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</si>
  <si>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</si>
  <si>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</si>
  <si>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</si>
  <si>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</si>
  <si>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</si>
  <si>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</si>
  <si>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</si>
  <si>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</si>
  <si>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</si>
  <si>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</si>
  <si>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</si>
  <si>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</si>
  <si>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</si>
  <si>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</si>
  <si>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</si>
  <si>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</si>
  <si>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</si>
  <si>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</si>
  <si>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</si>
  <si>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</si>
  <si>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</si>
  <si>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</si>
  <si>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</si>
  <si>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</si>
  <si>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</si>
  <si>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</si>
  <si>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</si>
  <si>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</si>
  <si>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</si>
  <si>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</si>
  <si>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</si>
  <si>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</si>
  <si>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</si>
  <si>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</si>
  <si>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</si>
  <si>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</si>
  <si>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</si>
  <si>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</si>
  <si>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</si>
  <si>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</si>
  <si>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</si>
  <si>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</si>
  <si>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</si>
  <si>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</si>
  <si>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</si>
  <si>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</si>
  <si>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</si>
  <si>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</si>
  <si>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</si>
  <si>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</si>
  <si>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</si>
  <si>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</si>
  <si>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</si>
  <si>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</si>
  <si>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</si>
  <si>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</si>
  <si>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</si>
  <si>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</si>
  <si>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</si>
  <si>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</si>
  <si>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</si>
  <si>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</si>
  <si>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</si>
  <si>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</si>
  <si>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</si>
  <si>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</si>
  <si>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</si>
  <si>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</si>
  <si>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</si>
  <si>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</si>
  <si>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</si>
  <si>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</si>
  <si>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</si>
  <si>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</si>
  <si>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</si>
  <si>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</si>
  <si>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</si>
  <si>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</si>
  <si>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</si>
  <si>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</si>
  <si>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</si>
  <si>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</si>
  <si>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</si>
  <si>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</si>
  <si>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</si>
  <si>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</si>
  <si>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</si>
  <si>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</si>
  <si>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</si>
  <si>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</si>
  <si>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</si>
  <si>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</si>
  <si>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</si>
  <si>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</si>
  <si>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</si>
  <si>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</si>
  <si>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</si>
  <si>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</si>
  <si>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</si>
  <si>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</si>
  <si>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</si>
  <si>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</si>
  <si>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</si>
  <si>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</si>
  <si>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</si>
  <si>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</si>
  <si>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</si>
  <si>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</si>
  <si>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</si>
  <si>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</si>
  <si>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</si>
  <si>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</si>
  <si>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</si>
  <si>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</si>
  <si>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</si>
  <si>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</si>
  <si>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</si>
  <si>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</si>
  <si>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</si>
  <si>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</si>
  <si>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</si>
  <si>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</si>
  <si>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</si>
  <si>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</si>
  <si>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</si>
  <si>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</si>
  <si>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</si>
  <si>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</si>
  <si>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</si>
  <si>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</si>
  <si>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</si>
  <si>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</si>
  <si>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</si>
  <si>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</si>
  <si>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</si>
  <si>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</si>
  <si>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</si>
  <si>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</si>
  <si>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</si>
  <si>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</si>
  <si>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</si>
  <si>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</si>
  <si>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</si>
  <si>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</si>
  <si>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</si>
  <si>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</si>
  <si>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</si>
  <si>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</si>
  <si>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</si>
  <si>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</si>
  <si>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</si>
  <si>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</si>
  <si>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</si>
  <si>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</si>
  <si>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</si>
  <si>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</si>
  <si>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</si>
  <si>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</si>
  <si>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</si>
  <si>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</si>
  <si>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</si>
  <si>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</si>
  <si>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</si>
  <si>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</si>
  <si>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</si>
  <si>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</si>
  <si>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</si>
  <si>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</si>
  <si>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</si>
  <si>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</si>
  <si>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</si>
  <si>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</si>
  <si>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</si>
  <si>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</si>
  <si>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</si>
  <si>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</si>
  <si>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</si>
  <si>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</si>
  <si>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</si>
  <si>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</si>
  <si>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</si>
  <si>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</si>
  <si>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</si>
  <si>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</si>
  <si>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</si>
  <si>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</si>
  <si>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</si>
  <si>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</si>
  <si>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</si>
  <si>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</si>
  <si>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</si>
  <si>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</si>
  <si>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</si>
  <si>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</si>
  <si>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</si>
  <si>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</si>
  <si>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</si>
  <si>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</si>
  <si>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</si>
  <si>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</si>
  <si>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</si>
  <si>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</si>
  <si>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</si>
  <si>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</si>
  <si>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</si>
  <si>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</si>
  <si>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</si>
  <si>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</si>
  <si>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</si>
  <si>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</si>
  <si>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</si>
  <si>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</si>
  <si>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</si>
  <si>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</si>
  <si>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</si>
  <si>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</si>
  <si>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</si>
  <si>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</si>
  <si>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</si>
  <si>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</si>
  <si>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</si>
  <si>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</si>
  <si>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</si>
  <si>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</si>
  <si>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</si>
  <si>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</si>
  <si>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</si>
  <si>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</si>
  <si>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</si>
  <si>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</si>
  <si>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</si>
  <si>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</si>
  <si>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</si>
  <si>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</si>
  <si>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</si>
  <si>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</si>
  <si>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</si>
  <si>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</si>
  <si>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</si>
  <si>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</si>
  <si>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</si>
  <si>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</si>
  <si>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</si>
  <si>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</si>
  <si>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</si>
  <si>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</si>
  <si>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</si>
  <si>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</si>
  <si>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</si>
  <si>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</si>
  <si>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</si>
  <si>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</si>
  <si>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</si>
  <si>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</si>
  <si>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</si>
  <si>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</si>
  <si>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</si>
  <si>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</si>
  <si>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</si>
  <si>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</si>
  <si>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</si>
  <si>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</si>
  <si>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</si>
  <si>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</si>
  <si>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</si>
  <si>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</si>
  <si>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</si>
  <si>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</si>
  <si>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</si>
  <si>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</si>
  <si>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</si>
  <si>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</si>
  <si>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</si>
  <si>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</si>
  <si>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</si>
  <si>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</si>
  <si>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</si>
  <si>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</si>
  <si>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</si>
  <si>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</si>
  <si>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</si>
  <si>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</si>
  <si>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</si>
  <si>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</si>
  <si>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</si>
  <si>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</si>
  <si>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</si>
  <si>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</si>
  <si>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</si>
  <si>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</si>
  <si>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</si>
  <si>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</si>
  <si>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</si>
  <si>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</si>
  <si>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</si>
  <si>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</si>
  <si>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</si>
  <si>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</si>
  <si>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</si>
  <si>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</si>
  <si>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</si>
  <si>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</si>
  <si>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</si>
  <si>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</si>
  <si>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</si>
  <si>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</si>
  <si>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</si>
  <si>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</si>
  <si>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</si>
  <si>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</si>
  <si>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</si>
  <si>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</si>
  <si>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</si>
  <si>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</si>
  <si>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</si>
  <si>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</si>
  <si>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</si>
  <si>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</si>
  <si>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</si>
  <si>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</si>
  <si>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</si>
  <si>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</si>
  <si>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</si>
  <si>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</si>
  <si>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</si>
  <si>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</si>
  <si>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</si>
  <si>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</si>
  <si>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</si>
  <si>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</si>
  <si>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</si>
  <si>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</si>
  <si>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</si>
  <si>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</si>
  <si>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</si>
  <si>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</si>
  <si>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</si>
  <si>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</si>
  <si>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</si>
  <si>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</si>
  <si>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</si>
  <si>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</si>
  <si>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</si>
  <si>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</si>
  <si>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</si>
  <si>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</si>
  <si>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</si>
  <si>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</si>
  <si>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</si>
  <si>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</si>
  <si>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</si>
  <si>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</si>
  <si>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</si>
  <si>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</si>
  <si>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</si>
  <si>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</si>
  <si>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</si>
  <si>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</si>
  <si>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</si>
  <si>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</si>
  <si>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</si>
  <si>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</si>
  <si>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</si>
  <si>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</si>
  <si>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</si>
  <si>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</si>
  <si>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</si>
  <si>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</si>
  <si>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</si>
  <si>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</si>
  <si>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</si>
  <si>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</si>
  <si>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</si>
  <si>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</si>
  <si>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</si>
  <si>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</si>
  <si>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</si>
  <si>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</si>
  <si>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</si>
  <si>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</si>
  <si>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</si>
  <si>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</si>
  <si>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</si>
  <si>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</si>
  <si>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</si>
  <si>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</si>
  <si>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</si>
  <si>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</si>
  <si>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</si>
  <si>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</si>
  <si>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</si>
  <si>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</si>
  <si>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</si>
  <si>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</si>
  <si>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</si>
  <si>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</si>
  <si>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</si>
  <si>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</si>
  <si>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</si>
  <si>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</si>
  <si>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</si>
  <si>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</si>
  <si>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</si>
  <si>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</si>
  <si>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</si>
  <si>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</si>
  <si>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</si>
  <si>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</si>
  <si>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</si>
  <si>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</si>
  <si>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</si>
  <si>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</si>
  <si>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</si>
  <si>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</si>
  <si>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</si>
  <si>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</si>
  <si>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</si>
  <si>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</si>
  <si>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</si>
  <si>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</si>
  <si>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</si>
  <si>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</si>
  <si>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</si>
  <si>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</si>
  <si>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</si>
  <si>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</si>
  <si>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</si>
  <si>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</si>
  <si>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</si>
  <si>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</si>
  <si>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</si>
  <si>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</si>
  <si>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</si>
  <si>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</si>
  <si>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</si>
  <si>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</si>
  <si>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</si>
  <si>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</si>
  <si>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</si>
  <si>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</si>
  <si>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</si>
  <si>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</si>
  <si>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</si>
  <si>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</si>
  <si>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</si>
  <si>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</si>
  <si>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</si>
  <si>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</si>
  <si>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</si>
  <si>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</si>
  <si>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</si>
  <si>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</si>
  <si>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</si>
  <si>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</si>
  <si>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</si>
  <si>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</si>
  <si>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</si>
  <si>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</si>
  <si>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</si>
  <si>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</si>
  <si>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</si>
  <si>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</si>
  <si>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</si>
  <si>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</si>
  <si>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</si>
  <si>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</si>
  <si>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</si>
  <si>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</si>
  <si>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</si>
  <si>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</si>
  <si>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</si>
  <si>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</si>
  <si>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</si>
  <si>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</si>
  <si>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</si>
  <si>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</si>
  <si>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</si>
  <si>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</si>
  <si>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</si>
  <si>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</si>
  <si>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</si>
  <si>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</si>
  <si>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</si>
  <si>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</si>
  <si>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</si>
  <si>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</si>
  <si>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</si>
  <si>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</si>
  <si>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</si>
  <si>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</si>
  <si>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</si>
  <si>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</si>
  <si>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</si>
  <si>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</si>
  <si>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</si>
  <si>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</si>
  <si>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</si>
  <si>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</si>
  <si>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</si>
  <si>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</si>
  <si>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</si>
  <si>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</si>
  <si>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</si>
  <si>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</si>
  <si>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</si>
  <si>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</si>
  <si>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</si>
  <si>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</si>
  <si>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</si>
  <si>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</si>
  <si>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</si>
  <si>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</si>
  <si>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</si>
  <si>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</si>
  <si>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</si>
  <si>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</si>
  <si>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</si>
  <si>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</si>
  <si>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</si>
  <si>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</si>
  <si>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</si>
  <si>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</si>
  <si>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</si>
  <si>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</si>
  <si>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</si>
  <si>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</si>
  <si>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</si>
  <si>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</si>
  <si>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</si>
  <si>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</si>
  <si>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</si>
  <si>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</si>
  <si>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</si>
  <si>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</si>
  <si>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</si>
  <si>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</si>
  <si>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</si>
  <si>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</si>
  <si>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</si>
  <si>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</si>
  <si>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</si>
  <si>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</si>
  <si>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</si>
  <si>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</si>
  <si>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</si>
  <si>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</si>
  <si>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</si>
  <si>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</si>
  <si>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</si>
  <si>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</si>
  <si>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</si>
  <si>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</si>
  <si>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</si>
  <si>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</si>
  <si>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</si>
  <si>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</si>
  <si>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</si>
  <si>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</si>
  <si>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</si>
  <si>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</si>
  <si>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</si>
  <si>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</si>
  <si>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</si>
  <si>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</si>
  <si>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</si>
  <si>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</si>
  <si>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</si>
  <si>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</si>
  <si>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</si>
  <si>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</si>
  <si>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</si>
  <si>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</si>
  <si>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</si>
  <si>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</si>
  <si>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</si>
  <si>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</si>
  <si>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</si>
  <si>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</si>
  <si>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</si>
  <si>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</si>
  <si>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</si>
  <si>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</si>
  <si>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</si>
  <si>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</si>
  <si>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</si>
  <si>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</si>
  <si>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</si>
  <si>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</si>
  <si>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</si>
  <si>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</si>
  <si>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</si>
  <si>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</si>
  <si>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</si>
  <si>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</si>
  <si>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</si>
  <si>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</si>
  <si>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</si>
  <si>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</si>
  <si>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</si>
  <si>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</si>
  <si>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</si>
  <si>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</si>
  <si>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</si>
  <si>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</si>
  <si>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</si>
  <si>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</si>
  <si>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</si>
  <si>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</si>
  <si>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</si>
  <si>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</si>
  <si>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</si>
  <si>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</si>
  <si>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</si>
  <si>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</si>
  <si>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</si>
  <si>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</si>
  <si>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</si>
  <si>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</si>
  <si>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</si>
  <si>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</si>
  <si>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</si>
  <si>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</si>
  <si>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</si>
  <si>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</si>
  <si>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</si>
  <si>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</si>
  <si>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</si>
  <si>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</si>
  <si>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</si>
  <si>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</si>
  <si>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</si>
  <si>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</si>
  <si>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</si>
  <si>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</si>
  <si>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</si>
  <si>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</si>
  <si>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</si>
  <si>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</si>
  <si>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</si>
  <si>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</si>
  <si>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</si>
  <si>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</si>
  <si>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</si>
  <si>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</si>
  <si>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</si>
  <si>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</si>
  <si>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</si>
  <si>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</si>
  <si>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</si>
  <si>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</si>
  <si>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</si>
  <si>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</si>
  <si>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</si>
  <si>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</si>
  <si>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</si>
  <si>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</si>
  <si>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</si>
  <si>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</si>
  <si>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</si>
  <si>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</si>
  <si>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</si>
  <si>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</si>
  <si>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</si>
  <si>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</si>
  <si>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</si>
  <si>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</si>
  <si>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</si>
  <si>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</si>
  <si>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</si>
  <si>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</si>
  <si>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</si>
  <si>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</si>
  <si>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</si>
  <si>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</si>
  <si>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</si>
  <si>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</si>
  <si>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</si>
  <si>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</si>
  <si>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</si>
  <si>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</si>
  <si>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</si>
  <si>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</si>
  <si>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</si>
  <si>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</si>
  <si>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</si>
  <si>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</si>
  <si>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</si>
  <si>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</si>
  <si>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</si>
  <si>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</si>
  <si>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</si>
  <si>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</si>
  <si>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</si>
  <si>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</si>
  <si>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</si>
  <si>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</si>
  <si>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</si>
  <si>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</si>
  <si>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</si>
  <si>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</si>
  <si>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</si>
  <si>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</si>
  <si>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</si>
  <si>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</si>
  <si>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</si>
  <si>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</si>
  <si>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</si>
  <si>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</si>
  <si>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</si>
  <si>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</si>
  <si>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</si>
  <si>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</si>
  <si>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</si>
  <si>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</si>
  <si>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</si>
  <si>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</si>
  <si>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</si>
  <si>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</si>
  <si>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</si>
  <si>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</si>
  <si>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</si>
  <si>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</si>
  <si>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</si>
  <si>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</si>
  <si>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</si>
  <si>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</si>
  <si>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</si>
  <si>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</si>
  <si>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</si>
  <si>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</si>
  <si>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</si>
  <si>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</si>
  <si>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</si>
  <si>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</si>
  <si>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</si>
  <si>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</si>
  <si>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</si>
  <si>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</si>
  <si>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</si>
  <si>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</si>
  <si>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</si>
  <si>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</si>
  <si>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</si>
  <si>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</si>
  <si>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</si>
  <si>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</si>
  <si>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</si>
  <si>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</si>
  <si>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</si>
  <si>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</si>
  <si>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</si>
  <si>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</si>
  <si>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</si>
  <si>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</si>
  <si>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</si>
  <si>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</si>
  <si>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</si>
  <si>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</si>
  <si>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</si>
  <si>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</si>
  <si>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</si>
  <si>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</si>
  <si>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</si>
  <si>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</si>
  <si>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</si>
  <si>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</si>
  <si>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</si>
  <si>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</si>
  <si>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</si>
  <si>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</si>
  <si>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</si>
  <si>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</si>
  <si>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</si>
  <si>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</si>
  <si>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</si>
  <si>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</si>
  <si>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</si>
  <si>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</si>
  <si>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</si>
  <si>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</si>
  <si>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</si>
  <si>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</si>
  <si>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</si>
  <si>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</si>
  <si>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</si>
  <si>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</si>
  <si>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</si>
  <si>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</si>
  <si>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</si>
  <si>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</si>
  <si>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</si>
  <si>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</si>
  <si>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</si>
  <si>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</si>
  <si>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</si>
  <si>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</si>
  <si>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</si>
  <si>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</si>
  <si>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</si>
  <si>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</si>
  <si>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</si>
  <si>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</si>
  <si>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</si>
  <si>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</si>
  <si>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</si>
  <si>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</si>
  <si>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</si>
  <si>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</si>
  <si>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</si>
  <si>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</si>
  <si>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</si>
  <si>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</si>
  <si>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</si>
  <si>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</si>
  <si>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</si>
  <si>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</si>
  <si>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</si>
  <si>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</si>
  <si>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</si>
  <si>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</si>
  <si>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</si>
  <si>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</si>
  <si>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</si>
  <si>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</si>
  <si>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</si>
  <si>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</si>
  <si>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</si>
  <si>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</si>
  <si>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</si>
  <si>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</si>
  <si>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</si>
  <si>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</si>
  <si>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</si>
  <si>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</si>
  <si>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</si>
  <si>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</si>
  <si>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</si>
  <si>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</si>
  <si>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</si>
  <si>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</si>
  <si>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</si>
  <si>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</si>
  <si>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</si>
  <si>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</si>
  <si>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</si>
  <si>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</si>
  <si>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</si>
  <si>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</si>
  <si>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</si>
  <si>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</si>
  <si>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</si>
  <si>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</si>
  <si>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</si>
  <si>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</si>
  <si>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</si>
  <si>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</si>
  <si>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</si>
  <si>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</si>
  <si>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</si>
  <si>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</si>
  <si>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</si>
  <si>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</si>
  <si>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</si>
  <si>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</si>
  <si>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</si>
  <si>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</si>
  <si>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</si>
  <si>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</si>
  <si>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</si>
  <si>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</si>
  <si>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</si>
  <si>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</si>
  <si>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</si>
  <si>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</si>
  <si>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</si>
  <si>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</si>
  <si>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</si>
  <si>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</si>
  <si>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</si>
  <si>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</si>
  <si>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</si>
  <si>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</si>
  <si>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</si>
  <si>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</si>
  <si>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</si>
  <si>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</si>
  <si>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</si>
  <si>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</si>
  <si>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</si>
  <si>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</si>
  <si>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</si>
  <si>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</si>
  <si>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</si>
  <si>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</si>
  <si>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</si>
  <si>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</si>
  <si>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</si>
  <si>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</si>
  <si>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</si>
  <si>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</si>
  <si>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</si>
  <si>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</si>
  <si>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</si>
  <si>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</si>
  <si>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</si>
  <si>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</si>
  <si>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</si>
  <si>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</si>
  <si>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</si>
  <si>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</si>
  <si>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</si>
  <si>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</si>
  <si>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</si>
  <si>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</si>
  <si>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</si>
  <si>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</si>
  <si>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</si>
  <si>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</si>
  <si>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</si>
  <si>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</si>
  <si>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</si>
  <si>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</si>
  <si>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</si>
  <si>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</si>
  <si>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</si>
  <si>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</si>
  <si>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</si>
  <si>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</si>
  <si>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</si>
  <si>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</si>
  <si>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</si>
  <si>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</si>
  <si>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</si>
  <si>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</si>
  <si>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</si>
  <si>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</si>
  <si>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</si>
  <si>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</si>
  <si>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</si>
  <si>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</si>
  <si>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</si>
  <si>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</si>
  <si>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</si>
  <si>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</si>
  <si>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</si>
  <si>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</si>
  <si>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</si>
  <si>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</si>
  <si>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</si>
  <si>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</si>
  <si>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</si>
  <si>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</si>
  <si>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</si>
  <si>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</si>
  <si>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</si>
  <si>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</si>
  <si>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</si>
  <si>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</si>
  <si>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</si>
  <si>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</si>
  <si>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</si>
  <si>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</si>
  <si>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</si>
  <si>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</si>
  <si>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</si>
  <si>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</si>
  <si>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</si>
  <si>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</si>
  <si>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</si>
  <si>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</si>
  <si>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</si>
  <si>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</si>
  <si>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</si>
  <si>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</si>
  <si>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</si>
  <si>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</si>
  <si>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</si>
  <si>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</si>
  <si>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</si>
  <si>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</si>
  <si>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</si>
  <si>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</si>
  <si>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</si>
  <si>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</si>
  <si>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</si>
  <si>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</si>
  <si>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</si>
  <si>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</si>
  <si>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</si>
  <si>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</si>
  <si>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</si>
  <si>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</si>
  <si>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</si>
  <si>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</si>
  <si>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</si>
  <si>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</si>
  <si>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</si>
  <si>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</si>
  <si>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</si>
  <si>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</si>
  <si>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</si>
  <si>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</si>
  <si>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</si>
  <si>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</si>
  <si>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</si>
  <si>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</si>
  <si>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</si>
  <si>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</si>
  <si>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</si>
  <si>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</si>
  <si>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</si>
  <si>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</si>
  <si>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</si>
  <si>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</si>
  <si>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</si>
  <si>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</si>
  <si>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</si>
  <si>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</si>
  <si>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</si>
  <si>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</si>
  <si>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</si>
  <si>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</si>
  <si>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</si>
  <si>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</si>
  <si>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</si>
  <si>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</si>
  <si>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</si>
  <si>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</si>
  <si>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</si>
  <si>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</si>
  <si>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</si>
  <si>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</si>
  <si>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</si>
  <si>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</si>
  <si>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</si>
  <si>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</si>
  <si>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</si>
  <si>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</si>
  <si>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</si>
  <si>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</si>
  <si>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</si>
  <si>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</si>
  <si>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</si>
  <si>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</si>
  <si>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</si>
  <si>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</si>
  <si>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</si>
  <si>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</si>
  <si>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</si>
  <si>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</si>
  <si>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</si>
  <si>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</si>
  <si>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</si>
  <si>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</si>
  <si>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</si>
  <si>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</si>
  <si>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</si>
  <si>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</si>
  <si>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</si>
  <si>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</si>
  <si>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</si>
  <si>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</si>
  <si>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</si>
  <si>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</si>
  <si>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</si>
  <si>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</si>
  <si>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</si>
  <si>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</si>
  <si>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</si>
  <si>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</si>
  <si>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</si>
  <si>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</si>
  <si>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</si>
  <si>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</si>
  <si>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</si>
  <si>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</si>
  <si>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</si>
  <si>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</si>
  <si>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</si>
  <si>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</si>
  <si>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</si>
  <si>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</si>
  <si>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</si>
  <si>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</si>
  <si>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</si>
  <si>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</si>
  <si>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</si>
  <si>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</si>
  <si>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</si>
  <si>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</si>
  <si>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</si>
  <si>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</si>
  <si>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</si>
  <si>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</si>
  <si>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</si>
  <si>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</si>
  <si>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</si>
  <si>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</si>
  <si>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</si>
  <si>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</si>
  <si>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</si>
  <si>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</si>
  <si>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</si>
  <si>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</si>
  <si>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</si>
  <si>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</si>
  <si>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</si>
  <si>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</si>
  <si>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</si>
  <si>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</si>
  <si>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</si>
  <si>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</si>
  <si>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</si>
  <si>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</si>
  <si>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</si>
  <si>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</si>
  <si>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</si>
  <si>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</si>
  <si>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</si>
  <si>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</si>
  <si>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</si>
  <si>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</si>
  <si>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</si>
  <si>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</si>
  <si>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</si>
  <si>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</si>
  <si>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</si>
  <si>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</si>
  <si>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</si>
  <si>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</si>
  <si>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</si>
  <si>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</si>
  <si>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</si>
  <si>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</si>
  <si>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</si>
  <si>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</si>
  <si>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</si>
  <si>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</si>
  <si>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</si>
  <si>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</si>
  <si>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</si>
  <si>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</si>
  <si>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</si>
  <si>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</si>
  <si>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</si>
  <si>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</si>
  <si>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</si>
  <si>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</si>
  <si>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</si>
  <si>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</si>
  <si>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</si>
  <si>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</si>
  <si>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</si>
  <si>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</si>
  <si>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</si>
  <si>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</si>
  <si>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</si>
  <si>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</si>
  <si>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</si>
  <si>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</si>
  <si>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</si>
  <si>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</si>
  <si>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</si>
  <si>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</si>
  <si>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</si>
  <si>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</si>
  <si>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</si>
  <si>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</si>
  <si>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</si>
  <si>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</si>
  <si>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</si>
  <si>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</si>
  <si>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</si>
  <si>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</si>
  <si>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</si>
  <si>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</si>
  <si>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</si>
  <si>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</si>
  <si>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</si>
  <si>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</si>
  <si>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</si>
  <si>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</si>
  <si>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</si>
  <si>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</si>
  <si>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</si>
  <si>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</si>
  <si>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</si>
  <si>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</si>
  <si>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</si>
  <si>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</si>
  <si>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</si>
  <si>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</si>
  <si>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</si>
  <si>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</si>
  <si>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</si>
  <si>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</si>
  <si>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</si>
  <si>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</si>
  <si>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</si>
  <si>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</si>
  <si>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</si>
  <si>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</si>
  <si>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</si>
  <si>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</si>
  <si>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</si>
  <si>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</si>
  <si>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</si>
  <si>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</si>
  <si>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</si>
  <si>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</si>
  <si>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</si>
  <si>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</si>
  <si>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</si>
  <si>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</si>
  <si>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</si>
  <si>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</si>
  <si>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</si>
  <si>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</si>
  <si>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</si>
  <si>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</si>
  <si>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</si>
  <si>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</si>
  <si>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</si>
  <si>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</si>
  <si>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</si>
  <si>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</si>
  <si>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</si>
  <si>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</si>
  <si>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</si>
  <si>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</si>
  <si>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</si>
  <si>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</si>
  <si>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</si>
  <si>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</si>
  <si>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</si>
  <si>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</si>
  <si>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</si>
  <si>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</si>
  <si>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</si>
  <si>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</si>
  <si>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</si>
  <si>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</si>
  <si>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</si>
  <si>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</si>
  <si>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</si>
  <si>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</si>
  <si>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</si>
  <si>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</si>
  <si>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</si>
  <si>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</si>
  <si>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</si>
  <si>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</si>
  <si>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</si>
  <si>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</si>
  <si>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</si>
  <si>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</si>
  <si>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</si>
  <si>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</si>
  <si>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</si>
  <si>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</si>
  <si>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</si>
  <si>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</si>
  <si>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</si>
  <si>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</si>
  <si>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</si>
  <si>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</si>
  <si>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</si>
  <si>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</si>
  <si>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</si>
  <si>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</si>
  <si>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</si>
  <si>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</si>
  <si>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</si>
  <si>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</si>
  <si>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</si>
  <si>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</si>
  <si>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</si>
  <si>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</si>
  <si>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</si>
  <si>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</si>
  <si>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</si>
  <si>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</si>
  <si>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</si>
  <si>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</si>
  <si>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</si>
  <si>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</si>
  <si>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</si>
  <si>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</si>
  <si>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</si>
  <si>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</si>
  <si>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</si>
  <si>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</si>
  <si>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</si>
  <si>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</si>
  <si>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</si>
  <si>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</si>
  <si>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</si>
  <si>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</si>
  <si>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</si>
  <si>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</si>
  <si>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</si>
  <si>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</si>
  <si>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</si>
  <si>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</si>
  <si>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</si>
  <si>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</si>
  <si>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</si>
  <si>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</si>
  <si>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</si>
  <si>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</si>
  <si>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</si>
  <si>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</si>
  <si>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</si>
  <si>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</si>
  <si>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</si>
  <si>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</si>
  <si>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</si>
  <si>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</si>
  <si>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</si>
  <si>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</si>
  <si>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</si>
  <si>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</si>
  <si>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</si>
  <si>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</si>
  <si>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</si>
  <si>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</si>
  <si>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</si>
  <si>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</si>
  <si>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</si>
  <si>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</si>
  <si>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</si>
  <si>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</si>
  <si>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</si>
  <si>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</si>
  <si>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</si>
  <si>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</si>
  <si>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</si>
  <si>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</si>
  <si>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</si>
  <si>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</si>
  <si>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</si>
  <si>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</si>
  <si>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</si>
  <si>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</si>
  <si>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</si>
  <si>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</si>
  <si>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</si>
  <si>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</si>
  <si>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</si>
  <si>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</si>
  <si>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</si>
  <si>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</si>
  <si>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</si>
  <si>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</si>
  <si>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</si>
  <si>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</si>
  <si>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</si>
  <si>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</si>
  <si>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</si>
  <si>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</si>
  <si>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</si>
  <si>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</si>
  <si>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</si>
  <si>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</si>
  <si>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</si>
  <si>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</si>
  <si>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</si>
  <si>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</si>
  <si>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</si>
  <si>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</si>
  <si>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</si>
  <si>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</si>
  <si>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</si>
  <si>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</si>
  <si>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</si>
  <si>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</si>
  <si>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</si>
  <si>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</si>
  <si>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</si>
  <si>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</si>
  <si>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</si>
  <si>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</si>
  <si>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</si>
  <si>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</si>
  <si>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</si>
  <si>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</si>
  <si>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</si>
  <si>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</si>
  <si>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</si>
  <si>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</si>
  <si>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</si>
  <si>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</si>
  <si>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</si>
  <si>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</si>
  <si>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</si>
  <si>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</si>
  <si>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</si>
  <si>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</si>
  <si>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</si>
  <si>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</si>
  <si>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</si>
  <si>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</si>
  <si>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</si>
  <si>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</si>
  <si>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</si>
  <si>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</si>
  <si>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</si>
  <si>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</si>
  <si>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</si>
  <si>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</si>
  <si>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</si>
  <si>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</si>
  <si>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</si>
  <si>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</si>
  <si>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</si>
  <si>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</si>
  <si>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</si>
  <si>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</si>
  <si>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</si>
  <si>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</si>
  <si>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</si>
  <si>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</si>
  <si>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</si>
  <si>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</si>
  <si>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</si>
  <si>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</si>
  <si>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</si>
  <si>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</si>
  <si>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</si>
  <si>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</si>
  <si>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</si>
  <si>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</si>
  <si>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</si>
  <si>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</si>
  <si>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</si>
  <si>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</si>
  <si>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</si>
  <si>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</si>
  <si>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</si>
  <si>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</si>
  <si>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</si>
  <si>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</si>
  <si>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</si>
  <si>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</si>
  <si>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</si>
  <si>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</si>
  <si>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</si>
  <si>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</si>
  <si>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</si>
  <si>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</si>
  <si>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</si>
  <si>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</si>
  <si>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</si>
  <si>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</si>
  <si>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</si>
  <si>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</si>
  <si>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</si>
  <si>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</si>
  <si>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</si>
  <si>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</si>
  <si>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</si>
  <si>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</si>
  <si>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</si>
  <si>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</si>
  <si>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</si>
  <si>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</si>
  <si>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</si>
  <si>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</si>
  <si>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</si>
  <si>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</si>
  <si>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</si>
  <si>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</si>
  <si>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</si>
  <si>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</si>
  <si>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</si>
  <si>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</si>
  <si>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</si>
  <si>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</si>
  <si>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</si>
  <si>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</si>
  <si>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</si>
  <si>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</si>
  <si>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</si>
  <si>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</si>
  <si>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</si>
  <si>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</si>
  <si>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</si>
  <si>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</si>
  <si>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</si>
  <si>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</si>
  <si>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</si>
  <si>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</si>
  <si>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</si>
  <si>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</si>
  <si>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</si>
  <si>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</si>
  <si>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</si>
  <si>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</si>
  <si>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</si>
  <si>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</si>
  <si>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</si>
  <si>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</si>
  <si>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</si>
  <si>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</si>
  <si>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</si>
  <si>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</si>
  <si>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</si>
  <si>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</si>
  <si>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</si>
  <si>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</si>
  <si>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</si>
  <si>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</si>
  <si>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</si>
  <si>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</si>
  <si>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</si>
  <si>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</si>
  <si>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</si>
  <si>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</si>
  <si>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</si>
  <si>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</si>
  <si>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</si>
  <si>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</si>
  <si>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</si>
  <si>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</si>
  <si>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</si>
  <si>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</si>
  <si>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</si>
  <si>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</si>
  <si>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</si>
  <si>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</si>
  <si>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</si>
  <si>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</si>
  <si>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</si>
  <si>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</si>
  <si>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</si>
  <si>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</si>
  <si>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</si>
  <si>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</si>
  <si>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</si>
  <si>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</si>
  <si>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</si>
  <si>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</si>
  <si>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</si>
  <si>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</si>
  <si>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</si>
  <si>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</si>
  <si>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</si>
  <si>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</si>
  <si>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</si>
  <si>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</si>
  <si>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</si>
  <si>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</si>
  <si>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</si>
  <si>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</si>
  <si>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</si>
  <si>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</si>
  <si>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</si>
  <si>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</si>
  <si>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</si>
  <si>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</si>
  <si>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</si>
  <si>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</si>
  <si>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</si>
  <si>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</si>
  <si>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</si>
  <si>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</si>
  <si>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</si>
  <si>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</si>
  <si>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</si>
  <si>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</si>
  <si>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</si>
  <si>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</si>
  <si>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</si>
  <si>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</si>
  <si>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</si>
  <si>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</si>
  <si>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</si>
  <si>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</si>
  <si>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</si>
  <si>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</si>
  <si>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</si>
  <si>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</si>
  <si>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</si>
  <si>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</si>
  <si>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</si>
  <si>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</si>
  <si>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</si>
  <si>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</si>
  <si>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</si>
  <si>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</si>
  <si>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</si>
  <si>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</si>
  <si>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</si>
  <si>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</si>
  <si>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</si>
  <si>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</si>
  <si>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</si>
  <si>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</si>
  <si>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</si>
  <si>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</si>
  <si>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</si>
  <si>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</si>
  <si>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</si>
  <si>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</si>
  <si>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</si>
  <si>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</si>
  <si>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</si>
  <si>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</si>
  <si>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</si>
  <si>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</si>
  <si>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</si>
  <si>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</si>
  <si>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</si>
  <si>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</si>
  <si>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</si>
  <si>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</si>
  <si>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</si>
  <si>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</si>
  <si>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</si>
  <si>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</si>
  <si>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</si>
  <si>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</si>
  <si>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</si>
  <si>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</si>
  <si>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</si>
  <si>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</si>
  <si>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</si>
  <si>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</si>
  <si>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</si>
  <si>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</si>
  <si>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</si>
  <si>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</si>
  <si>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</si>
  <si>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</si>
  <si>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</si>
  <si>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</si>
  <si>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</si>
  <si>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</si>
  <si>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</si>
  <si>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</si>
  <si>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</si>
  <si>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</si>
  <si>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</si>
  <si>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</si>
  <si>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</si>
  <si>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</si>
  <si>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</si>
  <si>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</si>
  <si>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</si>
  <si>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</si>
  <si>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</si>
  <si>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</si>
  <si>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</si>
  <si>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</si>
  <si>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</si>
  <si>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</si>
  <si>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</si>
  <si>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</si>
  <si>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</si>
  <si>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</si>
  <si>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</si>
  <si>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</si>
  <si>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</si>
  <si>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</si>
  <si>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</si>
  <si>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</si>
  <si>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</si>
  <si>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</si>
  <si>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</si>
  <si>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</si>
  <si>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</si>
  <si>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</si>
  <si>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</si>
  <si>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</si>
  <si>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</si>
  <si>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</si>
  <si>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</si>
  <si>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</si>
  <si>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</si>
  <si>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</si>
  <si>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</si>
  <si>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</si>
  <si>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</si>
  <si>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</si>
  <si>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</si>
  <si>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</si>
  <si>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</si>
  <si>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</si>
  <si>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</si>
  <si>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</si>
  <si>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</si>
  <si>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</si>
  <si>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</si>
  <si>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</si>
  <si>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</si>
  <si>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</si>
  <si>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</si>
  <si>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</si>
  <si>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</si>
  <si>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</si>
  <si>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</si>
  <si>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</si>
  <si>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</si>
  <si>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</si>
  <si>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</si>
  <si>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</si>
  <si>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</si>
  <si>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</si>
  <si>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</si>
  <si>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</si>
  <si>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</si>
  <si>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</si>
  <si>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</si>
  <si>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</si>
  <si>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</si>
  <si>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</si>
  <si>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</si>
  <si>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</si>
  <si>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</si>
  <si>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</si>
  <si>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</si>
  <si>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</si>
  <si>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</si>
  <si>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</si>
  <si>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</si>
  <si>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</si>
  <si>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</si>
  <si>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</si>
  <si>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</si>
  <si>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</si>
  <si>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</si>
  <si>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</si>
  <si>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</si>
  <si>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</si>
  <si>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</si>
  <si>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</si>
  <si>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</si>
  <si>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</si>
  <si>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</si>
  <si>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</si>
  <si>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</si>
  <si>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</si>
  <si>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</si>
  <si>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</si>
  <si>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</si>
  <si>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</si>
  <si>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</si>
  <si>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</si>
  <si>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</si>
  <si>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</si>
  <si>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</si>
  <si>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</si>
  <si>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</si>
  <si>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</si>
  <si>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</si>
  <si>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</si>
  <si>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</si>
  <si>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</si>
  <si>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</si>
  <si>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</si>
  <si>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</si>
  <si>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</si>
  <si>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</si>
  <si>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</si>
  <si>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</si>
  <si>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</si>
  <si>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</si>
  <si>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</si>
  <si>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</si>
  <si>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</si>
  <si>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</si>
  <si>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</si>
  <si>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</si>
  <si>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</si>
  <si>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</si>
  <si>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</si>
  <si>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</si>
  <si>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</si>
  <si>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</si>
  <si>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</si>
  <si>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</si>
  <si>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</si>
  <si>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</si>
  <si>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</si>
  <si>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</si>
  <si>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</si>
  <si>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</si>
  <si>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</si>
  <si>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</si>
  <si>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</si>
  <si>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</si>
  <si>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</si>
  <si>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</si>
  <si>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</si>
  <si>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</si>
  <si>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</si>
  <si>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</si>
  <si>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</si>
  <si>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</si>
  <si>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</si>
  <si>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</si>
  <si>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</si>
  <si>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</si>
  <si>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</si>
  <si>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</si>
  <si>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</si>
  <si>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</si>
  <si>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</si>
  <si>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</si>
  <si>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</si>
  <si>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</si>
  <si>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</si>
  <si>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</si>
  <si>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</si>
  <si>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</si>
  <si>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</si>
  <si>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</si>
  <si>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</si>
  <si>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</si>
  <si>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</si>
  <si>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</si>
  <si>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</si>
  <si>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</si>
  <si>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</si>
  <si>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</si>
  <si>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</si>
  <si>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</si>
  <si>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</si>
  <si>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</si>
  <si>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</si>
  <si>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</si>
  <si>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</si>
  <si>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</si>
  <si>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</si>
  <si>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</si>
  <si>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</si>
  <si>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</si>
  <si>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</si>
  <si>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</si>
  <si>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</si>
  <si>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</si>
  <si>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</si>
  <si>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</si>
  <si>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</si>
  <si>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</si>
  <si>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</si>
  <si>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</si>
  <si>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</si>
  <si>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</si>
  <si>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</si>
  <si>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</si>
  <si>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</si>
  <si>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</si>
  <si>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</si>
  <si>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</si>
  <si>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</si>
  <si>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</si>
  <si>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</si>
  <si>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</si>
  <si>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</si>
  <si>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</si>
  <si>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</si>
  <si>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</si>
  <si>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</si>
  <si>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</si>
  <si>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</si>
  <si>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</si>
  <si>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</si>
  <si>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</si>
  <si>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</si>
  <si>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</si>
  <si>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</si>
  <si>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</si>
  <si>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</si>
  <si>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</si>
  <si>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</si>
  <si>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</si>
  <si>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</si>
  <si>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</si>
  <si>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</si>
  <si>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</si>
  <si>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</si>
  <si>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</si>
  <si>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</si>
  <si>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</si>
  <si>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</si>
  <si>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</si>
  <si>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</si>
  <si>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</si>
  <si>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</si>
  <si>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</si>
  <si>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</si>
  <si>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</si>
  <si>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</si>
  <si>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</si>
  <si>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</si>
  <si>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</si>
  <si>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</si>
  <si>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</si>
  <si>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</si>
  <si>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</si>
  <si>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</si>
  <si>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</si>
  <si>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</si>
  <si>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</si>
  <si>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</si>
  <si>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</si>
  <si>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</si>
  <si>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</si>
  <si>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</si>
  <si>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</si>
  <si>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</si>
  <si>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</si>
  <si>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</si>
  <si>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</si>
  <si>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</si>
  <si>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</si>
  <si>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</si>
  <si>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</si>
  <si>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</si>
  <si>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</si>
  <si>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</si>
  <si>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</si>
  <si>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</si>
  <si>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</si>
  <si>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</si>
  <si>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</si>
  <si>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</si>
  <si>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</si>
  <si>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</si>
  <si>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</si>
  <si>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</si>
  <si>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</si>
  <si>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</si>
  <si>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</si>
  <si>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</si>
  <si>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</si>
  <si>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</si>
  <si>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</si>
  <si>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</si>
  <si>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</si>
  <si>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</si>
  <si>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</si>
  <si>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</si>
  <si>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</si>
  <si>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</si>
  <si>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</si>
  <si>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</si>
  <si>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</si>
  <si>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</si>
  <si>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</si>
  <si>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</si>
  <si>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</si>
  <si>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</si>
  <si>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</si>
  <si>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</si>
  <si>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</si>
  <si>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</si>
  <si>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</si>
  <si>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</si>
  <si>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</si>
  <si>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</si>
  <si>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</si>
  <si>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</si>
  <si>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</si>
  <si>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</si>
  <si>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</si>
  <si>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</si>
  <si>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</si>
  <si>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</si>
  <si>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</si>
  <si>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</si>
  <si>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</si>
  <si>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</si>
  <si>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</si>
  <si>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</si>
  <si>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</si>
  <si>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</si>
  <si>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</si>
  <si>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</si>
  <si>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</si>
  <si>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</si>
  <si>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</si>
  <si>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</si>
  <si>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</si>
  <si>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</si>
  <si>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</si>
  <si>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</si>
  <si>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</si>
  <si>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</si>
  <si>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</si>
  <si>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</si>
  <si>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</si>
  <si>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</si>
  <si>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</si>
  <si>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</si>
  <si>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</si>
  <si>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</si>
  <si>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</si>
  <si>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</si>
  <si>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</si>
  <si>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</si>
  <si>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</si>
  <si>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</si>
  <si>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</si>
  <si>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</si>
  <si>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</si>
  <si>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</si>
  <si>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</si>
  <si>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</si>
  <si>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</si>
  <si>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</si>
  <si>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</si>
  <si>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</si>
  <si>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</si>
  <si>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</si>
  <si>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</si>
  <si>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</si>
  <si>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</si>
  <si>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</si>
  <si>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</si>
  <si>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</si>
  <si>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</si>
  <si>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</si>
  <si>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</si>
  <si>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</si>
  <si>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</si>
  <si>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</si>
  <si>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</si>
  <si>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</si>
  <si>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</si>
  <si>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</si>
  <si>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</si>
  <si>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</si>
  <si>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</si>
  <si>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</si>
  <si>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</si>
  <si>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</si>
  <si>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</si>
  <si>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</si>
  <si>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</si>
  <si>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</si>
  <si>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</si>
  <si>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</si>
  <si>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</si>
  <si>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</si>
  <si>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</si>
  <si>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</si>
  <si>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</si>
  <si>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</si>
  <si>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</si>
  <si>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</si>
  <si>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</si>
  <si>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</si>
  <si>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</si>
  <si>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</si>
  <si>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</si>
  <si>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</si>
  <si>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</si>
  <si>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</si>
  <si>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</si>
  <si>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</si>
  <si>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</si>
  <si>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</si>
  <si>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</si>
  <si>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</si>
  <si>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</si>
  <si>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</si>
  <si>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</si>
  <si>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</si>
  <si>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</si>
  <si>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</si>
  <si>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</si>
  <si>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</si>
  <si>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</si>
  <si>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</si>
  <si>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</si>
  <si>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</si>
  <si>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</si>
  <si>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</si>
  <si>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</si>
  <si>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</si>
  <si>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</si>
  <si>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</si>
  <si>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</si>
  <si>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</si>
  <si>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</si>
  <si>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</si>
  <si>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</si>
  <si>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</si>
  <si>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</si>
  <si>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</si>
  <si>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</si>
  <si>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</si>
  <si>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</si>
  <si>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</si>
  <si>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</si>
  <si>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</si>
  <si>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</si>
  <si>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</si>
  <si>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</si>
  <si>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</si>
  <si>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</si>
  <si>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</si>
  <si>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</si>
  <si>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</si>
  <si>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</si>
  <si>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</si>
  <si>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</si>
  <si>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</si>
  <si>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</si>
  <si>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</si>
  <si>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</si>
  <si>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</si>
  <si>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</si>
  <si>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</si>
  <si>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</si>
  <si>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</si>
  <si>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</si>
  <si>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</si>
  <si>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</si>
  <si>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</si>
  <si>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</si>
  <si>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</si>
  <si>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</si>
  <si>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</si>
  <si>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</si>
  <si>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</si>
  <si>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</si>
  <si>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</si>
  <si>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</si>
  <si>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</si>
  <si>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</si>
  <si>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</si>
  <si>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</si>
  <si>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</si>
  <si>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</si>
  <si>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</si>
  <si>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</si>
  <si>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</si>
  <si>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</si>
  <si>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</si>
  <si>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</si>
  <si>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</si>
  <si>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</si>
  <si>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</si>
  <si>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</si>
  <si>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</si>
  <si>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</si>
  <si>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</si>
  <si>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</si>
  <si>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</si>
  <si>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</si>
  <si>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</si>
  <si>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</si>
  <si>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</si>
  <si>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</si>
  <si>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</si>
  <si>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</si>
  <si>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</si>
  <si>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</si>
  <si>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</si>
  <si>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</si>
  <si>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</si>
  <si>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</si>
  <si>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</si>
  <si>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</si>
  <si>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</si>
  <si>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</si>
  <si>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</si>
  <si>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</si>
  <si>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</si>
  <si>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</si>
  <si>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</si>
  <si>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</si>
  <si>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</si>
  <si>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</si>
  <si>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</si>
  <si>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</si>
  <si>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</si>
  <si>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</si>
  <si>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</si>
  <si>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</si>
  <si>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</si>
  <si>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</si>
  <si>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</si>
  <si>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</si>
  <si>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</si>
  <si>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</si>
  <si>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</si>
  <si>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</si>
  <si>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</si>
  <si>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</si>
  <si>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</si>
  <si>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</si>
  <si>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</si>
  <si>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</si>
  <si>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</si>
  <si>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</si>
  <si>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</si>
  <si>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</si>
  <si>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</si>
  <si>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</si>
  <si>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</si>
  <si>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</si>
  <si>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</si>
  <si>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</si>
  <si>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</si>
  <si>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</si>
  <si>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</si>
  <si>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</si>
  <si>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</si>
  <si>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</si>
  <si>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</si>
  <si>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</si>
  <si>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</si>
  <si>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</si>
  <si>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</si>
  <si>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</si>
  <si>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</si>
  <si>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</si>
  <si>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</si>
  <si>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</si>
  <si>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</si>
  <si>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</si>
  <si>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</si>
  <si>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</si>
  <si>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</si>
  <si>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</si>
  <si>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</si>
  <si>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</si>
  <si>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</si>
  <si>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</si>
  <si>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</si>
  <si>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</si>
  <si>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</si>
  <si>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</si>
  <si>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</si>
  <si>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</si>
  <si>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</si>
  <si>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</si>
  <si>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</si>
  <si>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</si>
  <si>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</si>
  <si>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</si>
  <si>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</si>
  <si>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</si>
  <si>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</si>
  <si>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</si>
  <si>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</si>
  <si>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</si>
  <si>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</si>
  <si>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</si>
  <si>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</si>
  <si>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</si>
  <si>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</si>
  <si>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</si>
  <si>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</si>
  <si>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</si>
  <si>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</si>
  <si>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</si>
  <si>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</si>
  <si>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</si>
  <si>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</si>
  <si>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</si>
  <si>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</si>
  <si>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</si>
  <si>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</si>
  <si>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</si>
  <si>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</si>
  <si>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</si>
  <si>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</si>
  <si>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</si>
  <si>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</si>
  <si>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</si>
  <si>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</si>
  <si>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</si>
  <si>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</si>
  <si>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</si>
  <si>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</si>
  <si>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</si>
  <si>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</si>
  <si>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</si>
  <si>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</si>
  <si>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</si>
  <si>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</si>
  <si>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</si>
  <si>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</si>
  <si>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</si>
  <si>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</si>
  <si>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</si>
  <si>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</si>
  <si>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</si>
  <si>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</si>
  <si>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</si>
  <si>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</si>
  <si>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</si>
  <si>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</si>
  <si>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</si>
  <si>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</si>
  <si>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</si>
  <si>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</si>
  <si>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</si>
  <si>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</si>
  <si>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</si>
  <si>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</si>
  <si>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</si>
  <si>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</si>
  <si>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</si>
  <si>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</si>
  <si>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</si>
  <si>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</si>
  <si>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</si>
  <si>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</si>
  <si>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</si>
  <si>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</si>
  <si>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</si>
  <si>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</si>
  <si>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</si>
  <si>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</si>
  <si>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</si>
  <si>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</si>
  <si>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</si>
  <si>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</si>
  <si>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</si>
  <si>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</si>
  <si>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</si>
  <si>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</si>
  <si>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</si>
  <si>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</si>
  <si>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</si>
  <si>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</si>
  <si>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</si>
  <si>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</si>
  <si>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</si>
  <si>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</si>
  <si>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</si>
  <si>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</si>
  <si>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</si>
  <si>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</si>
  <si>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</si>
  <si>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</si>
  <si>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</si>
  <si>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</si>
  <si>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</si>
  <si>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</si>
  <si>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</si>
  <si>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</si>
  <si>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</si>
  <si>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</si>
  <si>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</si>
  <si>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</si>
  <si>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</si>
  <si>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</si>
  <si>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</si>
  <si>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</si>
  <si>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</si>
  <si>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</si>
  <si>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</si>
  <si>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</si>
  <si>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</si>
  <si>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</si>
  <si>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</si>
  <si>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</si>
  <si>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</si>
  <si>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</si>
  <si>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</si>
  <si>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</si>
  <si>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</si>
  <si>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</si>
  <si>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</si>
  <si>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</si>
  <si>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</si>
  <si>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</si>
  <si>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</si>
  <si>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</si>
  <si>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</si>
  <si>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</si>
  <si>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</si>
  <si>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</si>
  <si>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</si>
  <si>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</si>
  <si>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</si>
  <si>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</si>
  <si>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</si>
  <si>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</si>
  <si>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</si>
  <si>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</si>
  <si>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</si>
  <si>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</si>
  <si>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</si>
  <si>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</si>
  <si>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</si>
  <si>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</si>
  <si>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</si>
  <si>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</si>
  <si>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</si>
  <si>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</si>
  <si>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</si>
  <si>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</si>
  <si>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</si>
  <si>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</si>
  <si>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</si>
  <si>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</si>
  <si>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</si>
  <si>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</si>
  <si>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</si>
  <si>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</si>
  <si>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</si>
  <si>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</si>
  <si>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</si>
  <si>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</si>
  <si>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</si>
  <si>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</si>
  <si>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</si>
  <si>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</si>
  <si>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</si>
  <si>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</si>
  <si>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</si>
  <si>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</si>
  <si>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</si>
  <si>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</si>
  <si>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</si>
  <si>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</si>
  <si>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</si>
  <si>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</si>
  <si>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</si>
  <si>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</si>
  <si>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</si>
  <si>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</si>
  <si>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</si>
  <si>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</si>
  <si>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</si>
  <si>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</si>
  <si>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</si>
  <si>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</si>
  <si>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</si>
  <si>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</si>
  <si>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</si>
  <si>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</si>
  <si>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</si>
  <si>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</si>
  <si>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</si>
  <si>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</si>
  <si>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</si>
  <si>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</si>
  <si>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</si>
  <si>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</si>
  <si>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</si>
  <si>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</si>
  <si>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</si>
  <si>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</si>
  <si>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</si>
  <si>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</si>
  <si>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</si>
  <si>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</si>
  <si>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</si>
  <si>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</si>
  <si>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</si>
  <si>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</si>
  <si>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</si>
  <si>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</si>
  <si>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</si>
  <si>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</si>
  <si>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</si>
  <si>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</si>
  <si>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</si>
  <si>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</si>
  <si>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</si>
  <si>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</si>
  <si>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</si>
  <si>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</si>
  <si>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</si>
  <si>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</si>
  <si>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</si>
  <si>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</si>
  <si>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</si>
  <si>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</si>
  <si>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</si>
  <si>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</si>
  <si>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</si>
  <si>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</si>
  <si>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</si>
  <si>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</si>
  <si>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</si>
  <si>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</si>
  <si>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</si>
  <si>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</si>
  <si>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</si>
  <si>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</si>
  <si>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</si>
  <si>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</si>
  <si>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</si>
  <si>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</si>
  <si>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</si>
  <si>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</si>
  <si>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</si>
  <si>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</si>
  <si>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</si>
  <si>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</si>
  <si>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</si>
  <si>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</si>
  <si>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</si>
  <si>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</si>
  <si>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</si>
  <si>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</si>
  <si>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</si>
  <si>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</si>
  <si>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</si>
  <si>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</si>
  <si>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</si>
  <si>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</si>
  <si>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</si>
  <si>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</si>
  <si>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</si>
  <si>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</si>
  <si>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</si>
  <si>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</si>
  <si>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</si>
  <si>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</si>
  <si>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</si>
  <si>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</si>
  <si>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</si>
  <si>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</si>
  <si>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</si>
  <si>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</si>
  <si>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</si>
  <si>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</si>
  <si>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</si>
  <si>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</si>
  <si>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</si>
  <si>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</si>
  <si>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</si>
  <si>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</si>
  <si>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</si>
  <si>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</si>
  <si>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</si>
  <si>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</si>
  <si>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</si>
  <si>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</si>
  <si>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</si>
  <si>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</si>
  <si>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</si>
  <si>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</si>
  <si>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</si>
  <si>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</si>
  <si>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</si>
  <si>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</si>
  <si>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</si>
  <si>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</si>
  <si>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</si>
  <si>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</si>
  <si>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</si>
  <si>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</si>
  <si>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</si>
  <si>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</si>
  <si>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</si>
  <si>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</si>
  <si>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</si>
  <si>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</si>
  <si>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</si>
  <si>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</si>
  <si>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</si>
  <si>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</si>
  <si>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</si>
  <si>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</si>
  <si>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</si>
  <si>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</si>
  <si>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</si>
  <si>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</si>
  <si>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</si>
  <si>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</si>
  <si>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</si>
  <si>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</si>
  <si>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</si>
  <si>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</si>
  <si>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</si>
  <si>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</si>
  <si>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</si>
  <si>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</si>
  <si>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</si>
  <si>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</si>
  <si>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</si>
  <si>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</si>
  <si>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</si>
  <si>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</si>
  <si>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</si>
  <si>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</si>
  <si>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</si>
  <si>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</si>
  <si>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</si>
  <si>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</si>
  <si>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</si>
  <si>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</si>
  <si>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</si>
  <si>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</si>
  <si>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</si>
  <si>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</si>
  <si>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</si>
  <si>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</si>
  <si>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</si>
  <si>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</si>
  <si>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</si>
  <si>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</si>
  <si>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</si>
  <si>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</si>
  <si>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</si>
  <si>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</si>
  <si>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</si>
  <si>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</si>
  <si>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</si>
  <si>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</si>
  <si>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</si>
  <si>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</si>
  <si>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</si>
  <si>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</si>
  <si>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</si>
  <si>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</si>
  <si>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</si>
  <si>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</si>
  <si>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</si>
  <si>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</si>
  <si>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</si>
  <si>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</si>
  <si>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</si>
  <si>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</si>
  <si>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</si>
  <si>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</si>
  <si>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</si>
  <si>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</si>
  <si>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</si>
  <si>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</si>
  <si>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</si>
  <si>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</si>
  <si>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</si>
  <si>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</si>
  <si>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</si>
  <si>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</si>
  <si>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</si>
  <si>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</si>
  <si>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</si>
  <si>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</si>
  <si>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</si>
  <si>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</si>
  <si>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</si>
  <si>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</si>
  <si>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</si>
  <si>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</si>
  <si>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</si>
  <si>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</si>
  <si>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</si>
  <si>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</si>
  <si>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</si>
  <si>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</si>
  <si>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</si>
  <si>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</si>
  <si>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</si>
  <si>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</si>
  <si>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</si>
  <si>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</si>
  <si>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</si>
  <si>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</si>
  <si>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</si>
  <si>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</si>
  <si>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</si>
  <si>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</si>
  <si>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</si>
  <si>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</si>
  <si>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</si>
  <si>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</si>
  <si>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</si>
  <si>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</si>
  <si>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</si>
  <si>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</si>
  <si>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</si>
  <si>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</si>
  <si>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</si>
  <si>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</si>
  <si>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</si>
  <si>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</si>
  <si>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</si>
  <si>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</si>
  <si>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</si>
  <si>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</si>
  <si>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</si>
  <si>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</si>
  <si>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</si>
  <si>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</si>
  <si>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</si>
  <si>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</si>
  <si>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</si>
  <si>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</si>
  <si>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</si>
  <si>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</si>
  <si>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</si>
  <si>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</si>
  <si>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</si>
  <si>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</si>
  <si>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</si>
  <si>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</si>
  <si>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</si>
  <si>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</si>
  <si>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</si>
  <si>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</si>
  <si>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</si>
  <si>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</si>
  <si>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</si>
  <si>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</si>
  <si>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</si>
  <si>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</si>
  <si>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</si>
  <si>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</si>
  <si>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</si>
  <si>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</si>
  <si>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</si>
  <si>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</si>
  <si>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</si>
  <si>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</si>
  <si>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</si>
  <si>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</si>
  <si>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</si>
  <si>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</si>
  <si>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</si>
  <si>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</si>
  <si>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</si>
  <si>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</si>
  <si>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</si>
  <si>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</si>
  <si>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</si>
  <si>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</si>
  <si>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</si>
  <si>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</si>
  <si>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</si>
  <si>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</si>
  <si>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</si>
  <si>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</si>
  <si>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</si>
  <si>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</si>
  <si>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</si>
  <si>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</si>
  <si>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</si>
  <si>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</si>
  <si>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</si>
  <si>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</si>
  <si>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</si>
  <si>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</si>
  <si>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</si>
  <si>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</si>
  <si>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</si>
  <si>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</si>
  <si>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</si>
  <si>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</si>
  <si>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</si>
  <si>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</si>
  <si>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</si>
  <si>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</si>
  <si>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</si>
  <si>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</si>
  <si>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</si>
  <si>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</si>
  <si>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</si>
  <si>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</si>
  <si>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</si>
  <si>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</si>
  <si>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</si>
  <si>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</si>
  <si>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</si>
  <si>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</si>
  <si>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</si>
  <si>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</si>
  <si>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</si>
  <si>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</si>
  <si>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</si>
  <si>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</si>
  <si>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</si>
  <si>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</si>
  <si>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</si>
  <si>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</si>
  <si>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</si>
  <si>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</si>
  <si>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</si>
  <si>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</si>
  <si>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</si>
  <si>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</si>
  <si>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</si>
  <si>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</si>
  <si>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</si>
  <si>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</si>
  <si>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</si>
  <si>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</si>
  <si>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</si>
  <si>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</si>
  <si>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</si>
  <si>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</si>
  <si>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</si>
  <si>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</si>
  <si>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</si>
  <si>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</si>
  <si>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</si>
  <si>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</si>
  <si>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</si>
  <si>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</si>
  <si>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</si>
  <si>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</si>
  <si>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</si>
  <si>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</si>
  <si>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</si>
  <si>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</si>
  <si>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</si>
  <si>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</si>
  <si>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</si>
  <si>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</si>
  <si>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</si>
  <si>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</si>
  <si>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</si>
  <si>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</si>
  <si>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</si>
  <si>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</si>
  <si>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</si>
  <si>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</si>
  <si>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</si>
  <si>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</si>
  <si>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</si>
  <si>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</si>
  <si>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</si>
  <si>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</si>
  <si>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</si>
  <si>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</si>
  <si>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</si>
  <si>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</si>
  <si>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</si>
  <si>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</si>
  <si>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</si>
  <si>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</si>
  <si>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</si>
  <si>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</si>
  <si>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</si>
  <si>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</si>
  <si>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</si>
  <si>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</si>
  <si>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</si>
  <si>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</si>
  <si>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</si>
  <si>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</si>
  <si>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</si>
  <si>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</si>
  <si>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</si>
  <si>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</si>
  <si>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</si>
  <si>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</si>
  <si>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</si>
  <si>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</si>
  <si>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</si>
  <si>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</si>
  <si>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</si>
  <si>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</si>
  <si>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</si>
  <si>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</si>
  <si>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</si>
  <si>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</si>
  <si>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</si>
  <si>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</si>
  <si>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</si>
  <si>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</si>
  <si>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</si>
  <si>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</si>
  <si>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</si>
  <si>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</si>
  <si>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</si>
  <si>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</si>
  <si>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</si>
  <si>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</si>
  <si>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</si>
  <si>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</si>
  <si>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</si>
  <si>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</si>
  <si>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</si>
  <si>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</si>
  <si>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</si>
  <si>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</si>
  <si>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</si>
  <si>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</si>
  <si>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</si>
  <si>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</si>
  <si>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</si>
  <si>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</si>
  <si>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</si>
  <si>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</si>
  <si>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</si>
  <si>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</si>
  <si>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</si>
  <si>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</si>
  <si>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</si>
  <si>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</si>
  <si>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</si>
  <si>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</si>
  <si>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</si>
  <si>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</si>
  <si>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</si>
  <si>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</si>
  <si>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</si>
  <si>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</si>
  <si>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</si>
  <si>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</si>
  <si>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</si>
  <si>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</si>
  <si>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</si>
  <si>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</si>
  <si>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</si>
  <si>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</si>
  <si>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</si>
  <si>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</si>
  <si>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</si>
  <si>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</si>
  <si>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</si>
  <si>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</si>
  <si>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</si>
  <si>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</si>
  <si>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</si>
  <si>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</si>
  <si>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</si>
  <si>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</si>
  <si>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</si>
  <si>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</si>
  <si>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</si>
  <si>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</si>
  <si>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</si>
  <si>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</si>
  <si>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</si>
  <si>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</si>
  <si>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</si>
  <si>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</si>
  <si>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</si>
  <si>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</si>
  <si>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</si>
  <si>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</si>
  <si>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</si>
  <si>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</si>
  <si>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</si>
  <si>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</si>
  <si>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</si>
  <si>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</si>
  <si>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</si>
  <si>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</si>
  <si>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</si>
  <si>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</si>
  <si>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</si>
  <si>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</si>
  <si>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</si>
  <si>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</si>
  <si>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</si>
  <si>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</si>
  <si>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</si>
  <si>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</si>
  <si>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</si>
  <si>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</si>
  <si>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</si>
  <si>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</si>
  <si>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</si>
  <si>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</si>
  <si>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</si>
  <si>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</si>
  <si>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</si>
  <si>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</si>
  <si>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</si>
  <si>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</si>
  <si>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</si>
  <si>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</si>
  <si>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</si>
  <si>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</si>
  <si>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</si>
  <si>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</si>
  <si>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</si>
  <si>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</si>
  <si>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</si>
  <si>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</si>
  <si>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</si>
  <si>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</si>
  <si>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</si>
  <si>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</si>
  <si>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</si>
  <si>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</si>
  <si>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</si>
  <si>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</si>
  <si>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</si>
  <si>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</si>
  <si>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</si>
  <si>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</si>
  <si>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</si>
  <si>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</si>
  <si>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</si>
  <si>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</si>
  <si>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</si>
  <si>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</si>
  <si>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</si>
  <si>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</si>
  <si>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</si>
  <si>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</si>
  <si>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</si>
  <si>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</si>
  <si>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</si>
  <si>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</si>
  <si>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</si>
  <si>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</si>
  <si>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</si>
  <si>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</si>
  <si>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</si>
  <si>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</si>
  <si>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</si>
  <si>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</si>
  <si>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</si>
  <si>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</si>
  <si>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</si>
  <si>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</si>
  <si>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</si>
  <si>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</si>
  <si>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</si>
  <si>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</si>
  <si>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</si>
  <si>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</si>
  <si>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</si>
  <si>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</si>
  <si>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</si>
  <si>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</si>
  <si>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</si>
  <si>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</si>
  <si>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</si>
  <si>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</si>
  <si>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</si>
  <si>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</si>
  <si>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</si>
  <si>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</si>
  <si>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</si>
  <si>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</si>
  <si>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</si>
  <si>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</si>
  <si>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</si>
  <si>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</si>
  <si>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</si>
  <si>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</si>
  <si>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</si>
  <si>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</si>
  <si>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</si>
  <si>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</si>
  <si>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</si>
  <si>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</si>
  <si>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</si>
  <si>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</si>
  <si>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</si>
  <si>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</si>
  <si>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</si>
  <si>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</si>
  <si>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</si>
  <si>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</si>
  <si>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</si>
  <si>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</si>
  <si>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</si>
  <si>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</si>
  <si>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</si>
  <si>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</si>
  <si>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</si>
  <si>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</si>
  <si>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</si>
  <si>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</si>
  <si>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</si>
  <si>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</si>
  <si>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</si>
  <si>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</si>
  <si>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</si>
  <si>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</si>
  <si>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</si>
  <si>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</si>
  <si>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</si>
  <si>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</si>
  <si>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</si>
  <si>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</si>
  <si>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</si>
  <si>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</si>
  <si>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</si>
  <si>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</si>
  <si>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</si>
  <si>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</si>
  <si>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</si>
  <si>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</si>
  <si>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</si>
  <si>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</si>
  <si>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</si>
  <si>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</si>
  <si>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</si>
  <si>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</si>
  <si>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</si>
  <si>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</si>
  <si>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</si>
  <si>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</si>
  <si>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</si>
  <si>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</si>
  <si>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</si>
  <si>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</si>
  <si>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</si>
  <si>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</si>
  <si>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</si>
  <si>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</si>
  <si>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</si>
  <si>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</si>
  <si>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</si>
  <si>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</si>
  <si>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</si>
  <si>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</si>
  <si>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</si>
  <si>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</si>
  <si>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</si>
  <si>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</si>
  <si>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</si>
  <si>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</si>
  <si>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</si>
  <si>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</si>
  <si>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</si>
  <si>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</si>
  <si>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</si>
  <si>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</si>
  <si>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</si>
  <si>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</si>
  <si>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</si>
  <si>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</si>
  <si>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</si>
  <si>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</si>
  <si>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</si>
  <si>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</si>
  <si>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</si>
  <si>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</si>
  <si>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</si>
  <si>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</si>
  <si>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</si>
  <si>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</si>
  <si>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</si>
  <si>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</si>
  <si>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</si>
  <si>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</si>
  <si>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</si>
  <si>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</si>
  <si>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</si>
  <si>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</si>
  <si>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</si>
  <si>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</si>
  <si>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</si>
  <si>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</si>
  <si>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</si>
  <si>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</si>
  <si>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</si>
  <si>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</si>
  <si>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</si>
  <si>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</si>
  <si>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</si>
  <si>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</si>
  <si>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</si>
  <si>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</si>
  <si>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</si>
  <si>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</si>
  <si>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</si>
  <si>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</si>
  <si>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</si>
  <si>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</si>
  <si>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</si>
  <si>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</si>
  <si>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</si>
  <si>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</si>
  <si>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</si>
  <si>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</si>
  <si>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</si>
  <si>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</si>
  <si>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</si>
  <si>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</si>
  <si>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</si>
  <si>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</si>
  <si>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</si>
  <si>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</si>
  <si>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</si>
  <si>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</si>
  <si>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</si>
  <si>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</si>
  <si>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</si>
  <si>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</si>
  <si>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</si>
  <si>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</si>
  <si>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</si>
  <si>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</si>
  <si>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</si>
  <si>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</si>
  <si>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</si>
  <si>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</si>
  <si>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</si>
  <si>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</si>
  <si>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</si>
  <si>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</si>
  <si>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</si>
  <si>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</si>
  <si>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</si>
  <si>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</si>
  <si>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</si>
  <si>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</si>
  <si>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</si>
  <si>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</si>
  <si>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</si>
  <si>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</si>
  <si>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</si>
  <si>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</si>
  <si>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</si>
  <si>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</si>
  <si>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</si>
  <si>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</si>
  <si>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</si>
  <si>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</si>
  <si>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</si>
  <si>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</si>
  <si>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</si>
  <si>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</si>
  <si>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</si>
  <si>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</si>
  <si>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</si>
  <si>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</si>
  <si>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</si>
  <si>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</si>
  <si>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</si>
  <si>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</si>
  <si>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</si>
  <si>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</si>
  <si>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</si>
  <si>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</si>
  <si>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</si>
  <si>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</si>
  <si>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</si>
  <si>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</si>
  <si>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</si>
  <si>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</si>
  <si>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</si>
  <si>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</si>
  <si>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</si>
  <si>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</si>
  <si>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</si>
  <si>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</si>
  <si>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</si>
  <si>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</si>
  <si>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</si>
  <si>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</si>
  <si>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</si>
  <si>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</si>
  <si>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</si>
  <si>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</si>
  <si>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</si>
  <si>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</si>
  <si>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</si>
  <si>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</si>
  <si>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</si>
  <si>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</si>
  <si>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</si>
  <si>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</si>
  <si>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</si>
  <si>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</si>
  <si>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</si>
  <si>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</si>
  <si>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</si>
  <si>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</si>
  <si>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</si>
  <si>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</si>
  <si>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</si>
  <si>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</si>
  <si>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</si>
  <si>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</si>
  <si>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</si>
  <si>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</si>
  <si>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</si>
  <si>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</si>
  <si>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</si>
  <si>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</si>
  <si>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</si>
  <si>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</si>
  <si>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</si>
  <si>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</si>
  <si>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</si>
  <si>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</si>
  <si>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</si>
  <si>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</si>
  <si>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</si>
  <si>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</si>
  <si>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</si>
  <si>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</si>
  <si>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</si>
  <si>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</si>
  <si>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</si>
  <si>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</si>
  <si>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</si>
  <si>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</si>
  <si>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</si>
  <si>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</si>
  <si>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</si>
  <si>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</si>
  <si>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</si>
  <si>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</si>
  <si>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</si>
  <si>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</si>
  <si>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</si>
  <si>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</si>
  <si>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</si>
  <si>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</si>
  <si>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</si>
  <si>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</si>
  <si>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</si>
  <si>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</si>
  <si>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</si>
  <si>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</si>
  <si>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</si>
  <si>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</si>
  <si>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</si>
  <si>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</si>
  <si>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</si>
  <si>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</si>
  <si>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</si>
  <si>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</si>
  <si>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</si>
  <si>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</si>
  <si>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</si>
  <si>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</si>
  <si>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</si>
  <si>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</si>
  <si>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</si>
  <si>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</si>
  <si>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</si>
  <si>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</si>
  <si>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</si>
  <si>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</si>
  <si>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</si>
  <si>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</si>
  <si>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</si>
  <si>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</si>
  <si>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</si>
  <si>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</si>
  <si>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</si>
  <si>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</si>
  <si>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</si>
  <si>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</si>
  <si>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</si>
  <si>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</si>
  <si>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</si>
  <si>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</si>
  <si>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</si>
  <si>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</si>
  <si>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</si>
  <si>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</si>
  <si>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</si>
  <si>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</si>
  <si>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</si>
  <si>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</si>
  <si>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</si>
  <si>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</si>
  <si>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</si>
  <si>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</si>
  <si>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</si>
  <si>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</si>
  <si>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</si>
  <si>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</si>
  <si>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</si>
  <si>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</si>
  <si>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</si>
  <si>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</si>
  <si>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</si>
  <si>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</si>
  <si>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</si>
  <si>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</si>
  <si>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</si>
  <si>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</si>
  <si>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</si>
  <si>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</si>
  <si>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</si>
  <si>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</si>
  <si>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</si>
  <si>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</si>
  <si>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</si>
  <si>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</si>
  <si>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</si>
  <si>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</si>
  <si>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</si>
  <si>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</si>
  <si>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</si>
  <si>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</si>
  <si>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</si>
  <si>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</si>
  <si>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</si>
  <si>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</si>
  <si>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</si>
  <si>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</si>
  <si>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</si>
  <si>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</si>
  <si>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</si>
  <si>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</si>
  <si>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</si>
  <si>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</si>
  <si>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</si>
  <si>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</si>
  <si>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</si>
  <si>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</si>
  <si>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</si>
  <si>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</si>
  <si>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</si>
  <si>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</si>
  <si>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</si>
  <si>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</si>
  <si>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</si>
  <si>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</si>
  <si>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</si>
  <si>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</si>
  <si>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</si>
  <si>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</si>
  <si>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</si>
  <si>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</si>
  <si>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</si>
  <si>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</si>
  <si>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</si>
  <si>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</si>
  <si>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</si>
  <si>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</si>
  <si>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</si>
  <si>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</si>
  <si>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</si>
  <si>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</si>
  <si>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</si>
  <si>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</si>
  <si>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</si>
  <si>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</si>
  <si>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</si>
  <si>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</si>
  <si>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</si>
  <si>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</si>
  <si>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</si>
  <si>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</si>
  <si>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</si>
  <si>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</si>
  <si>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</si>
  <si>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</si>
  <si>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</si>
  <si>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</si>
  <si>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</si>
  <si>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</si>
  <si>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</si>
  <si>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</si>
  <si>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</si>
  <si>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</si>
  <si>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</si>
  <si>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</si>
  <si>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</si>
  <si>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</si>
  <si>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</si>
  <si>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</si>
  <si>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</si>
  <si>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</si>
  <si>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</si>
  <si>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</si>
  <si>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</si>
  <si>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</si>
  <si>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</si>
  <si>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</si>
  <si>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</si>
  <si>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</si>
  <si>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</si>
  <si>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</si>
  <si>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</si>
  <si>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</si>
  <si>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</si>
  <si>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</si>
  <si>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</si>
  <si>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</si>
  <si>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</si>
  <si>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</si>
  <si>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</si>
  <si>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</si>
  <si>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</si>
  <si>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</si>
  <si>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</si>
  <si>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</si>
  <si>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</si>
  <si>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</si>
  <si>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</si>
  <si>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</si>
  <si>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</si>
  <si>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</si>
  <si>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</si>
  <si>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</si>
  <si>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</si>
  <si>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</si>
  <si>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</si>
  <si>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</si>
  <si>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</si>
  <si>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</si>
  <si>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</si>
  <si>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</si>
  <si>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</si>
  <si>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</si>
  <si>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</si>
  <si>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</si>
  <si>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</si>
  <si>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</si>
  <si>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</si>
  <si>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</si>
  <si>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</si>
  <si>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</si>
  <si>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</si>
  <si>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</si>
  <si>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</si>
  <si>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</si>
  <si>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</si>
  <si>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</si>
  <si>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</si>
  <si>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</si>
  <si>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</si>
  <si>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</si>
  <si>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</si>
  <si>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</si>
  <si>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</si>
  <si>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</si>
  <si>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</si>
  <si>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</si>
  <si>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</si>
  <si>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</si>
  <si>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</si>
  <si>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</si>
  <si>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</si>
  <si>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</si>
  <si>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</si>
  <si>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</si>
  <si>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</si>
  <si>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</si>
  <si>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</si>
  <si>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</si>
  <si>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</si>
  <si>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</si>
  <si>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</si>
  <si>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</si>
  <si>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</si>
  <si>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</si>
  <si>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</si>
  <si>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</si>
  <si>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</si>
  <si>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</si>
  <si>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</si>
  <si>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</si>
  <si>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</si>
  <si>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</si>
  <si>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</si>
  <si>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</si>
  <si>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</si>
  <si>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</si>
  <si>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</si>
  <si>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</si>
  <si>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</si>
  <si>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</si>
  <si>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</si>
  <si>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</si>
  <si>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</si>
  <si>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</si>
  <si>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</si>
  <si>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</si>
  <si>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</si>
  <si>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</si>
  <si>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</si>
  <si>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</si>
  <si>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</si>
  <si>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</si>
  <si>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</si>
  <si>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</si>
  <si>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</si>
  <si>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</si>
  <si>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</si>
  <si>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</si>
  <si>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</si>
  <si>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</si>
  <si>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</si>
  <si>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</si>
  <si>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</si>
  <si>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</si>
  <si>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</si>
  <si>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</si>
  <si>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</si>
  <si>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</si>
  <si>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</si>
  <si>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</si>
  <si>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</si>
  <si>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</si>
  <si>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</si>
  <si>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</si>
  <si>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</si>
  <si>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</si>
  <si>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</si>
  <si>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</si>
  <si>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</si>
  <si>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</si>
  <si>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</si>
  <si>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</si>
  <si>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</si>
  <si>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</si>
  <si>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</si>
  <si>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</si>
  <si>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</si>
  <si>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</si>
  <si>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</si>
  <si>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</si>
  <si>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</si>
  <si>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</si>
  <si>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</si>
  <si>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</si>
  <si>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</si>
  <si>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</si>
  <si>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</si>
  <si>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</si>
  <si>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</si>
  <si>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</si>
  <si>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</si>
  <si>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</si>
  <si>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</si>
  <si>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</si>
  <si>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</si>
  <si>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</si>
  <si>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</si>
  <si>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</si>
  <si>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</si>
  <si>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</si>
  <si>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</si>
  <si>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</si>
  <si>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</si>
  <si>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</si>
  <si>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</si>
  <si>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</si>
  <si>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</si>
  <si>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</si>
  <si>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</si>
  <si>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</si>
  <si>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</si>
  <si>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</si>
  <si>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</si>
  <si>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</si>
  <si>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</si>
  <si>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</si>
  <si>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</si>
  <si>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</si>
  <si>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</si>
  <si>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</si>
  <si>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</si>
  <si>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</si>
  <si>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</si>
  <si>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</si>
  <si>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</si>
  <si>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</si>
  <si>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</si>
  <si>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</si>
  <si>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</si>
  <si>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</si>
  <si>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</si>
  <si>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</si>
  <si>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</si>
  <si>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</si>
  <si>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</si>
  <si>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</si>
  <si>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</si>
  <si>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</si>
  <si>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</si>
  <si>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</si>
  <si>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</si>
  <si>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</si>
  <si>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</si>
  <si>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</si>
  <si>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</si>
  <si>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</si>
  <si>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</si>
  <si>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</si>
  <si>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</si>
  <si>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</si>
  <si>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</si>
  <si>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</si>
  <si>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</si>
  <si>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</si>
  <si>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</si>
  <si>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</si>
  <si>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</si>
  <si>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</si>
  <si>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</si>
  <si>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</si>
  <si>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</si>
  <si>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</si>
  <si>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</si>
  <si>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</si>
  <si>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</si>
  <si>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</si>
  <si>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</si>
  <si>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</si>
  <si>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</si>
  <si>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</si>
  <si>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</si>
  <si>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</si>
  <si>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</si>
  <si>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</si>
  <si>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</si>
  <si>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</si>
  <si>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</si>
  <si>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</si>
  <si>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</si>
  <si>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</si>
  <si>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</si>
  <si>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</si>
  <si>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</si>
  <si>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</si>
  <si>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</si>
  <si>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</si>
  <si>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</si>
  <si>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</si>
  <si>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</si>
  <si>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</si>
  <si>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</si>
  <si>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</si>
  <si>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</si>
  <si>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</si>
  <si>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</si>
  <si>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</si>
  <si>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</si>
  <si>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</si>
  <si>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</si>
  <si>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</si>
  <si>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</si>
  <si>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</si>
  <si>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</si>
  <si>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</si>
  <si>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</si>
  <si>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</si>
  <si>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</si>
  <si>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</si>
  <si>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</si>
  <si>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</si>
  <si>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</si>
  <si>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</si>
  <si>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</si>
  <si>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</si>
  <si>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</si>
  <si>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</si>
  <si>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</si>
  <si>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</si>
  <si>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</si>
  <si>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</si>
  <si>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</si>
  <si>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</si>
  <si>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</si>
  <si>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</si>
  <si>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</si>
  <si>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</si>
  <si>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</si>
  <si>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</si>
  <si>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</si>
  <si>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</si>
  <si>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</si>
  <si>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</si>
  <si>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</si>
  <si>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</si>
  <si>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</si>
  <si>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</si>
  <si>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</si>
  <si>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</si>
  <si>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</si>
  <si>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</si>
  <si>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</si>
  <si>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</si>
  <si>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</si>
  <si>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</si>
  <si>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</si>
  <si>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</si>
  <si>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</si>
  <si>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</si>
  <si>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</si>
  <si>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</si>
  <si>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</si>
  <si>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</si>
  <si>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</si>
  <si>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</si>
  <si>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</si>
  <si>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</si>
  <si>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</si>
  <si>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</si>
  <si>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</si>
  <si>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</si>
  <si>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</si>
  <si>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</si>
  <si>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</si>
  <si>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</si>
  <si>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</si>
  <si>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</si>
  <si>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</si>
  <si>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</si>
  <si>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</si>
  <si>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</si>
  <si>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</si>
  <si>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</si>
  <si>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</si>
  <si>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</si>
  <si>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</si>
  <si>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</si>
  <si>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</si>
  <si>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</si>
  <si>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</si>
  <si>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</si>
  <si>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</si>
  <si>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</si>
  <si>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</si>
  <si>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</si>
  <si>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</si>
  <si>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</si>
  <si>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</si>
  <si>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</si>
  <si>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</si>
  <si>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</si>
  <si>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</si>
  <si>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</si>
  <si>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</si>
  <si>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</si>
  <si>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</si>
  <si>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</si>
  <si>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</si>
  <si>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</si>
  <si>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</si>
  <si>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</si>
  <si>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</si>
  <si>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</si>
  <si>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</si>
  <si>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</si>
  <si>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</si>
  <si>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</si>
  <si>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</si>
  <si>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</si>
  <si>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</si>
  <si>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</si>
  <si>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</si>
  <si>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</si>
  <si>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</si>
  <si>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</si>
  <si>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</si>
  <si>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</si>
  <si>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</si>
  <si>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</si>
  <si>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</si>
  <si>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</si>
  <si>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</si>
  <si>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</si>
  <si>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</si>
  <si>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</si>
  <si>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</si>
  <si>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</si>
  <si>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</si>
  <si>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</si>
  <si>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</si>
  <si>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</si>
  <si>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</si>
  <si>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</si>
  <si>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</si>
  <si>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</si>
  <si>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</si>
  <si>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</si>
  <si>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</si>
  <si>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</si>
  <si>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</si>
  <si>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</si>
  <si>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</si>
  <si>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</si>
  <si>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</si>
  <si>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</si>
  <si>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</si>
  <si>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</si>
  <si>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</si>
  <si>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</si>
  <si>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</si>
  <si>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</si>
  <si>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</si>
  <si>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</si>
  <si>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</si>
  <si>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</si>
  <si>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</si>
  <si>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</si>
  <si>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</si>
  <si>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</si>
  <si>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</si>
  <si>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</si>
  <si>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</si>
  <si>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</si>
  <si>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</si>
  <si>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</si>
  <si>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</si>
  <si>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</si>
  <si>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</si>
  <si>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</si>
  <si>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</si>
  <si>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</si>
  <si>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</si>
  <si>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</si>
  <si>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</si>
  <si>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</si>
  <si>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</si>
  <si>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</si>
  <si>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</si>
  <si>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</si>
  <si>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</si>
  <si>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</si>
  <si>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</si>
  <si>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</si>
  <si>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</si>
  <si>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</si>
  <si>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</si>
  <si>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</si>
  <si>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</si>
  <si>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</si>
  <si>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</si>
  <si>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</si>
  <si>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</si>
  <si>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</si>
  <si>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</si>
  <si>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</si>
  <si>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</si>
  <si>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</si>
  <si>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</si>
  <si>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</si>
  <si>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</si>
  <si>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</si>
  <si>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</si>
  <si>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</si>
  <si>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</si>
  <si>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</si>
  <si>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</si>
  <si>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</si>
  <si>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</si>
  <si>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</si>
  <si>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</si>
  <si>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</si>
  <si>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</si>
  <si>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</si>
  <si>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</si>
  <si>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</si>
  <si>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</si>
  <si>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</si>
  <si>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</si>
  <si>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</si>
  <si>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</si>
  <si>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</si>
  <si>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</si>
  <si>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</si>
  <si>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</si>
  <si>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</si>
  <si>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</si>
  <si>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</si>
  <si>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</si>
  <si>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</si>
  <si>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</si>
  <si>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</si>
  <si>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</si>
  <si>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</si>
  <si>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</si>
  <si>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</si>
  <si>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</si>
  <si>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</si>
  <si>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</si>
  <si>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</si>
  <si>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</si>
  <si>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</si>
  <si>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</si>
  <si>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</si>
  <si>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</si>
  <si>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</si>
  <si>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</si>
  <si>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</si>
  <si>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</si>
  <si>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</si>
  <si>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</si>
  <si>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</si>
  <si>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</si>
  <si>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</si>
  <si>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</si>
  <si>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</si>
  <si>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</si>
  <si>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</si>
  <si>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</si>
  <si>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</si>
  <si>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</si>
  <si>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</si>
  <si>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</si>
  <si>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</si>
  <si>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</si>
  <si>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</si>
  <si>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</si>
  <si>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</si>
  <si>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</si>
  <si>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</si>
  <si>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</si>
  <si>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</si>
  <si>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</si>
  <si>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</si>
  <si>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</si>
  <si>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</si>
  <si>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</si>
  <si>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</si>
  <si>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</si>
  <si>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</si>
  <si>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</si>
  <si>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</si>
  <si>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</si>
  <si>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</si>
  <si>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</si>
  <si>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</si>
  <si>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</si>
  <si>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</si>
  <si>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</si>
  <si>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</si>
  <si>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</si>
  <si>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</si>
  <si>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</si>
  <si>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</si>
  <si>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</si>
  <si>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</si>
  <si>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</si>
  <si>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</si>
  <si>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</si>
  <si>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</si>
  <si>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</si>
  <si>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</si>
  <si>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</si>
  <si>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</si>
  <si>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</si>
  <si>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</si>
  <si>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</si>
  <si>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</si>
  <si>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</si>
  <si>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</si>
  <si>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</si>
  <si>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</si>
  <si>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</si>
  <si>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</si>
  <si>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</si>
  <si>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</si>
  <si>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</si>
  <si>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</si>
  <si>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</si>
  <si>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</si>
  <si>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</si>
  <si>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</si>
  <si>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</si>
  <si>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</si>
  <si>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</si>
  <si>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</si>
  <si>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</si>
  <si>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</si>
  <si>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</si>
  <si>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</si>
  <si>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</si>
  <si>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</si>
  <si>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</si>
  <si>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</si>
  <si>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</si>
  <si>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</si>
  <si>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</si>
  <si>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</si>
  <si>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</si>
  <si>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</si>
  <si>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</si>
  <si>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</si>
  <si>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</si>
  <si>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</si>
  <si>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</si>
  <si>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</si>
  <si>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</si>
  <si>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</si>
  <si>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</si>
  <si>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</si>
  <si>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</si>
  <si>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</si>
  <si>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</si>
  <si>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</si>
  <si>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</si>
  <si>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</si>
  <si>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</si>
  <si>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</si>
  <si>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</si>
  <si>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</si>
  <si>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</si>
  <si>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</si>
  <si>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</si>
  <si>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</si>
  <si>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</si>
  <si>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</si>
  <si>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</si>
  <si>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</si>
  <si>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</si>
  <si>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</si>
  <si>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</si>
  <si>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</si>
  <si>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</si>
  <si>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</si>
  <si>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</si>
  <si>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</si>
  <si>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</si>
  <si>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</si>
  <si>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</si>
  <si>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</si>
  <si>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</si>
  <si>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</si>
  <si>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</si>
  <si>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</si>
  <si>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</si>
  <si>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</si>
  <si>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</si>
  <si>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</si>
  <si>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</si>
  <si>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</si>
  <si>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</si>
  <si>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</si>
  <si>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</si>
  <si>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</si>
  <si>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</si>
  <si>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</si>
  <si>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</si>
  <si>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</si>
  <si>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</si>
  <si>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</si>
  <si>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</si>
  <si>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</si>
  <si>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</si>
  <si>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</si>
  <si>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</si>
  <si>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</si>
  <si>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</si>
  <si>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</si>
  <si>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</si>
  <si>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</si>
  <si>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</si>
  <si>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</si>
  <si>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</si>
  <si>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</si>
  <si>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</si>
  <si>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</si>
  <si>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</si>
  <si>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</si>
  <si>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</si>
  <si>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</si>
  <si>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</si>
  <si>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</si>
  <si>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</si>
  <si>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</si>
  <si>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</si>
  <si>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</si>
  <si>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</si>
  <si>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</si>
  <si>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</si>
  <si>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</si>
  <si>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</si>
  <si>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</si>
  <si>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</si>
  <si>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</si>
  <si>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</si>
  <si>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</si>
  <si>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</si>
  <si>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</si>
  <si>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</si>
  <si>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</si>
  <si>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</si>
  <si>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</si>
  <si>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</si>
  <si>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</si>
  <si>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</si>
  <si>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</si>
  <si>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</si>
  <si>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</si>
  <si>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</si>
  <si>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</si>
  <si>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</si>
  <si>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</si>
  <si>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</si>
  <si>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</si>
  <si>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</si>
  <si>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</si>
  <si>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</si>
  <si>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</si>
  <si>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</si>
  <si>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</si>
  <si>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</si>
  <si>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</si>
  <si>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</si>
  <si>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</si>
  <si>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</si>
  <si>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</si>
  <si>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</si>
  <si>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</si>
  <si>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</si>
  <si>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</si>
  <si>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</si>
  <si>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</si>
  <si>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</si>
  <si>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</si>
  <si>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</si>
  <si>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</si>
  <si>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</si>
  <si>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</si>
  <si>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</si>
  <si>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</si>
  <si>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</si>
  <si>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</si>
  <si>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</si>
  <si>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</si>
  <si>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</si>
  <si>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</si>
  <si>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</si>
  <si>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</si>
  <si>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</si>
  <si>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</si>
  <si>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</si>
  <si>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</si>
  <si>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</si>
  <si>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</si>
  <si>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</si>
  <si>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</si>
  <si>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</si>
  <si>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</si>
  <si>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</si>
  <si>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</si>
  <si>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</si>
  <si>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</si>
  <si>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</si>
  <si>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</si>
  <si>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</si>
  <si>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</si>
  <si>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</si>
  <si>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</si>
  <si>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</si>
  <si>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</si>
  <si>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</si>
  <si>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</si>
  <si>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</si>
  <si>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</si>
  <si>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</si>
  <si>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</si>
  <si>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</si>
  <si>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</si>
  <si>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</si>
  <si>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</si>
  <si>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</si>
  <si>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</si>
  <si>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</si>
  <si>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</si>
  <si>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</si>
  <si>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</si>
  <si>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</si>
  <si>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</si>
  <si>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</si>
  <si>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</si>
  <si>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</si>
  <si>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</si>
  <si>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</si>
  <si>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</si>
  <si>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</si>
  <si>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</si>
  <si>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</si>
  <si>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</si>
  <si>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</si>
  <si>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</si>
  <si>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</si>
  <si>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</si>
  <si>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</si>
  <si>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</si>
  <si>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</si>
  <si>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</si>
  <si>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</si>
  <si>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</si>
  <si>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</si>
  <si>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</si>
  <si>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</si>
  <si>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</si>
  <si>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</si>
  <si>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</si>
  <si>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</si>
  <si>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</si>
  <si>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</si>
  <si>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</si>
  <si>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</si>
  <si>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</si>
  <si>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</si>
  <si>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</si>
  <si>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</si>
  <si>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</si>
  <si>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</si>
  <si>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</si>
  <si>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</si>
  <si>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</si>
  <si>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</si>
  <si>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</si>
  <si>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</si>
  <si>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</si>
  <si>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</si>
  <si>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</si>
  <si>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</si>
  <si>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</si>
  <si>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</si>
  <si>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</si>
  <si>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</si>
  <si>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</si>
  <si>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</si>
  <si>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</si>
  <si>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</si>
  <si>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</si>
  <si>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</si>
  <si>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</si>
  <si>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</si>
  <si>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</si>
  <si>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</si>
  <si>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</si>
  <si>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</si>
  <si>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</si>
  <si>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</si>
  <si>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</si>
  <si>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</si>
  <si>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</si>
  <si>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</si>
  <si>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</si>
  <si>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</si>
  <si>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</si>
  <si>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</si>
  <si>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</si>
  <si>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</si>
  <si>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</si>
  <si>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</si>
  <si>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</si>
  <si>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</si>
  <si>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</si>
  <si>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</si>
  <si>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</si>
  <si>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</si>
  <si>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</si>
  <si>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</si>
  <si>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</si>
  <si>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</si>
  <si>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</si>
  <si>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</si>
  <si>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</si>
  <si>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</si>
  <si>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</si>
  <si>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</si>
  <si>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</si>
  <si>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</si>
  <si>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</si>
  <si>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</si>
  <si>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</si>
  <si>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</si>
  <si>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</si>
  <si>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</si>
  <si>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</si>
  <si>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</si>
  <si>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</si>
  <si>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</si>
  <si>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</si>
  <si>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</si>
  <si>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</si>
  <si>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</si>
  <si>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</si>
  <si>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</si>
  <si>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</si>
  <si>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</si>
  <si>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</si>
  <si>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</si>
  <si>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</si>
  <si>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</si>
  <si>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</si>
  <si>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</si>
  <si>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</si>
  <si>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</si>
  <si>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</si>
  <si>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</si>
  <si>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</si>
  <si>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</si>
  <si>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</si>
  <si>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</si>
  <si>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</si>
  <si>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</si>
  <si>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</si>
  <si>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</si>
  <si>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</si>
  <si>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</si>
  <si>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</si>
  <si>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</si>
  <si>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</si>
  <si>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</si>
  <si>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</si>
  <si>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</si>
  <si>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</si>
  <si>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</si>
  <si>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</si>
  <si>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</si>
  <si>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</si>
  <si>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</si>
  <si>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</si>
  <si>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</si>
  <si>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</si>
  <si>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</si>
  <si>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</si>
  <si>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</si>
  <si>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</si>
  <si>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</si>
  <si>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</si>
  <si>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</si>
  <si>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</si>
  <si>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</si>
  <si>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</si>
  <si>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</si>
  <si>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</si>
  <si>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</si>
  <si>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</si>
  <si>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</si>
  <si>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</si>
  <si>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</si>
  <si>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</si>
  <si>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</si>
  <si>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</si>
  <si>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</si>
  <si>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</si>
  <si>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</si>
  <si>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</si>
  <si>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</si>
  <si>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</si>
  <si>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</si>
  <si>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</si>
  <si>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</si>
  <si>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</si>
  <si>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</si>
  <si>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</si>
  <si>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</si>
  <si>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</si>
  <si>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</si>
  <si>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</si>
  <si>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</si>
  <si>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</si>
  <si>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</si>
  <si>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</si>
  <si>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</si>
  <si>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</si>
  <si>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</si>
  <si>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</si>
  <si>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</si>
  <si>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</si>
  <si>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</si>
  <si>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</si>
  <si>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</si>
  <si>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</si>
  <si>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</si>
  <si>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</si>
  <si>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</si>
  <si>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</si>
  <si>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</si>
  <si>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</si>
  <si>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</si>
  <si>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</si>
  <si>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</si>
  <si>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</si>
  <si>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</si>
  <si>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</si>
  <si>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</si>
  <si>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</si>
  <si>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</si>
  <si>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</si>
  <si>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</si>
  <si>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</si>
  <si>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</si>
  <si>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</si>
  <si>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</si>
  <si>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</si>
  <si>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</si>
  <si>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</si>
  <si>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</si>
  <si>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</si>
  <si>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</si>
  <si>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</si>
  <si>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</si>
  <si>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</si>
  <si>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</si>
  <si>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</si>
  <si>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</si>
  <si>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</si>
  <si>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</si>
  <si>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</si>
  <si>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</si>
  <si>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</si>
  <si>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</si>
  <si>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</si>
  <si>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</si>
  <si>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</si>
  <si>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</si>
  <si>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</si>
  <si>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</si>
  <si>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</si>
  <si>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</si>
  <si>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</si>
  <si>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</si>
  <si>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</si>
  <si>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</si>
  <si>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</si>
  <si>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</si>
  <si>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</si>
  <si>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</si>
  <si>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</si>
  <si>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</si>
  <si>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</si>
  <si>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</si>
  <si>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</si>
  <si>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</si>
  <si>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</si>
  <si>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</si>
  <si>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</si>
  <si>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</si>
  <si>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</si>
  <si>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</si>
  <si>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</si>
  <si>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</si>
  <si>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</si>
  <si>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</si>
  <si>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</si>
  <si>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</si>
  <si>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</si>
  <si>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</si>
  <si>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</si>
  <si>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</si>
  <si>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</si>
  <si>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</si>
  <si>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</si>
  <si>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</si>
  <si>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</si>
  <si>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</si>
  <si>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</si>
  <si>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</si>
  <si>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</si>
  <si>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</si>
  <si>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</si>
  <si>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</si>
  <si>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</si>
  <si>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</si>
  <si>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</si>
  <si>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</si>
  <si>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</si>
  <si>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</si>
  <si>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</si>
  <si>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</si>
  <si>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</si>
  <si>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</si>
  <si>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</si>
  <si>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</si>
  <si>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</si>
  <si>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</si>
  <si>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</si>
  <si>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</si>
  <si>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</si>
  <si>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</si>
  <si>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</si>
  <si>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</si>
  <si>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</si>
  <si>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</si>
  <si>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</si>
  <si>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</si>
  <si>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</si>
  <si>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</si>
  <si>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</si>
  <si>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</si>
  <si>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</si>
  <si>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</si>
  <si>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</si>
  <si>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</si>
  <si>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</si>
  <si>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</si>
  <si>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</si>
  <si>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</si>
  <si>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</si>
  <si>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</si>
  <si>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</si>
  <si>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</si>
  <si>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</si>
  <si>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</si>
  <si>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</si>
  <si>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</si>
  <si>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</si>
  <si>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</si>
  <si>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</si>
  <si>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</si>
  <si>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</si>
  <si>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</si>
  <si>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</si>
  <si>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</si>
  <si>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</si>
  <si>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</si>
  <si>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</si>
  <si>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</si>
  <si>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</si>
  <si>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</si>
  <si>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</si>
  <si>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</si>
  <si>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</si>
  <si>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</si>
  <si>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</si>
  <si>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</si>
  <si>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</si>
  <si>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</si>
  <si>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</si>
  <si>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</si>
  <si>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</si>
  <si>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</si>
  <si>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</si>
  <si>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</si>
  <si>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</si>
  <si>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</si>
  <si>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</si>
  <si>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</si>
  <si>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</si>
  <si>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</si>
  <si>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</si>
  <si>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</si>
  <si>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</si>
  <si>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</si>
  <si>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</si>
  <si>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</si>
  <si>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</si>
  <si>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</si>
  <si>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</si>
  <si>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</si>
  <si>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</si>
  <si>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</si>
  <si>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</si>
  <si>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</si>
  <si>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</si>
  <si>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</si>
  <si>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</si>
  <si>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</si>
  <si>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</si>
  <si>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</si>
  <si>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</si>
  <si>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</si>
  <si>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</si>
  <si>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</si>
  <si>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</si>
  <si>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</si>
  <si>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</si>
  <si>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</si>
  <si>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</si>
  <si>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</si>
  <si>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</si>
  <si>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</si>
  <si>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</si>
  <si>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</si>
  <si>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</si>
  <si>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</si>
  <si>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</si>
  <si>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</si>
  <si>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</si>
  <si>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</si>
  <si>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</si>
  <si>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</si>
  <si>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</si>
  <si>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</si>
  <si>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</si>
  <si>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</si>
  <si>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</si>
  <si>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</si>
  <si>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</si>
  <si>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</si>
  <si>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</si>
  <si>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</si>
  <si>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</si>
  <si>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</si>
  <si>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</si>
  <si>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</si>
  <si>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</si>
  <si>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</si>
  <si>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</si>
  <si>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</si>
  <si>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</si>
  <si>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</si>
  <si>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</si>
  <si>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</si>
  <si>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</si>
  <si>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</si>
  <si>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</si>
  <si>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</si>
  <si>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</si>
  <si>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</si>
  <si>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</si>
  <si>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</si>
  <si>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</si>
  <si>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</si>
  <si>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</si>
  <si>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</si>
  <si>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</si>
  <si>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</si>
  <si>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</si>
  <si>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</si>
  <si>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</si>
  <si>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</si>
  <si>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</si>
  <si>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</si>
  <si>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</si>
  <si>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</si>
  <si>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</si>
  <si>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</si>
  <si>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</si>
  <si>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</si>
  <si>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</si>
  <si>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</si>
  <si>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</si>
  <si>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</si>
  <si>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</si>
  <si>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</si>
  <si>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</si>
  <si>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</si>
  <si>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</si>
  <si>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</si>
  <si>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</si>
  <si>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</si>
  <si>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</si>
  <si>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</si>
  <si>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</si>
  <si>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</si>
  <si>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</si>
  <si>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</si>
  <si>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</si>
  <si>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</si>
  <si>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</si>
  <si>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</si>
  <si>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</si>
  <si>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</si>
  <si>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</si>
  <si>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</si>
  <si>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</si>
  <si>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</si>
  <si>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</si>
  <si>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</si>
  <si>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</si>
  <si>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</si>
  <si>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</si>
  <si>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</si>
  <si>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</si>
  <si>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</si>
  <si>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</si>
  <si>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</si>
  <si>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</si>
  <si>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</si>
  <si>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</si>
  <si>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</si>
  <si>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</si>
  <si>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</si>
  <si>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</si>
  <si>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</si>
  <si>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</si>
  <si>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</si>
  <si>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</si>
  <si>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</si>
  <si>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</si>
  <si>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</si>
  <si>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</si>
  <si>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</si>
  <si>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</si>
  <si>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</si>
  <si>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</si>
  <si>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</si>
  <si>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</si>
  <si>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</si>
  <si>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</si>
  <si>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</si>
  <si>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</si>
  <si>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</si>
  <si>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</si>
  <si>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</si>
  <si>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</si>
  <si>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</si>
  <si>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</si>
  <si>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</si>
  <si>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</si>
  <si>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</si>
  <si>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</si>
  <si>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</si>
  <si>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</si>
  <si>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</si>
  <si>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</si>
  <si>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</si>
  <si>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</si>
  <si>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</si>
  <si>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</si>
  <si>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</si>
  <si>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</si>
  <si>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</si>
  <si>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</si>
  <si>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</si>
  <si>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</si>
  <si>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</si>
  <si>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</si>
  <si>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</si>
  <si>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</si>
  <si>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</si>
  <si>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</si>
  <si>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</si>
  <si>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</si>
  <si>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</si>
  <si>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</si>
  <si>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</si>
  <si>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</si>
  <si>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</si>
  <si>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</si>
  <si>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</si>
  <si>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</si>
  <si>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</si>
  <si>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</si>
  <si>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</si>
  <si>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</si>
  <si>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</si>
  <si>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</si>
  <si>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</si>
  <si>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</si>
  <si>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</si>
  <si>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</si>
  <si>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</si>
  <si>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</si>
  <si>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</si>
  <si>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</si>
  <si>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</si>
  <si>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</si>
  <si>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</si>
  <si>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</si>
  <si>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</si>
  <si>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</si>
  <si>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</si>
  <si>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</si>
  <si>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</si>
  <si>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</si>
  <si>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</si>
  <si>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</si>
  <si>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</si>
  <si>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</si>
  <si>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</si>
  <si>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</si>
  <si>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</si>
  <si>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</si>
  <si>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</si>
  <si>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</si>
  <si>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</si>
  <si>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</si>
  <si>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</si>
  <si>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</si>
  <si>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</si>
  <si>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</si>
  <si>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</si>
  <si>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</si>
  <si>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</si>
  <si>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</si>
  <si>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</si>
  <si>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</si>
  <si>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</si>
  <si>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</si>
  <si>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</si>
  <si>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</si>
  <si>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</si>
  <si>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</si>
  <si>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</si>
  <si>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</si>
  <si>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</si>
  <si>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</si>
  <si>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</si>
  <si>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</si>
  <si>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</si>
  <si>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</si>
  <si>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</si>
  <si>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</si>
  <si>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</si>
  <si>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</si>
  <si>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</si>
  <si>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</si>
  <si>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</si>
  <si>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</si>
  <si>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</si>
  <si>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</si>
  <si>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</si>
  <si>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</si>
  <si>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</si>
  <si>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</si>
  <si>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</si>
  <si>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</si>
  <si>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</si>
  <si>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</si>
  <si>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</si>
  <si>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</si>
  <si>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</si>
  <si>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</si>
  <si>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</si>
  <si>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</si>
  <si>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</si>
  <si>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</si>
  <si>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</si>
  <si>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</si>
  <si>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</si>
  <si>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</si>
  <si>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</si>
  <si>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</si>
  <si>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</si>
  <si>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</si>
  <si>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</si>
  <si>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</si>
  <si>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</si>
  <si>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</si>
  <si>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</si>
  <si>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</si>
  <si>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</si>
  <si>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</si>
  <si>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</si>
  <si>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</si>
  <si>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</si>
  <si>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</si>
  <si>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</si>
  <si>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</si>
  <si>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</si>
  <si>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</si>
  <si>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</si>
  <si>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</si>
  <si>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</si>
  <si>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</si>
  <si>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</si>
  <si>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</si>
  <si>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</si>
  <si>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</si>
  <si>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</si>
  <si>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</si>
  <si>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</si>
  <si>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</si>
  <si>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</si>
  <si>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</si>
  <si>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</si>
  <si>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</si>
  <si>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</si>
  <si>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</si>
  <si>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</si>
  <si>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</si>
  <si>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</si>
  <si>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</si>
  <si>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</si>
  <si>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</si>
  <si>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</si>
  <si>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</si>
  <si>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</si>
  <si>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</si>
  <si>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</si>
  <si>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</si>
  <si>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</si>
  <si>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</si>
  <si>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</si>
  <si>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</si>
  <si>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</si>
  <si>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</si>
  <si>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</si>
  <si>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</si>
  <si>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</si>
  <si>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</si>
  <si>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</si>
  <si>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</si>
  <si>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</si>
  <si>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</si>
  <si>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</si>
  <si>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</si>
  <si>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</si>
  <si>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</si>
  <si>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</si>
  <si>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</si>
  <si>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</si>
  <si>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</si>
  <si>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</si>
  <si>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</si>
  <si>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</si>
  <si>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</si>
  <si>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</si>
  <si>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</si>
  <si>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</si>
  <si>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</si>
  <si>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</si>
  <si>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</si>
  <si>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</si>
  <si>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</si>
  <si>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</si>
  <si>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</si>
  <si>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</si>
  <si>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</si>
  <si>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</si>
  <si>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</si>
  <si>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</si>
  <si>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</si>
  <si>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</si>
  <si>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</si>
  <si>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</si>
  <si>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</si>
  <si>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</si>
  <si>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</si>
  <si>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</si>
  <si>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</si>
  <si>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</si>
  <si>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</si>
  <si>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</si>
  <si>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</si>
  <si>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</si>
  <si>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</si>
  <si>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</si>
  <si>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</si>
  <si>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</si>
  <si>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</si>
  <si>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</si>
  <si>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</si>
  <si>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</si>
  <si>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</si>
  <si>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</si>
  <si>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</si>
  <si>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</si>
  <si>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</si>
  <si>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</si>
  <si>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</si>
  <si>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</si>
  <si>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</si>
  <si>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</si>
  <si>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</si>
  <si>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</si>
  <si>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</si>
  <si>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</si>
  <si>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</si>
  <si>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</si>
  <si>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</si>
  <si>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</si>
  <si>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</si>
  <si>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</si>
  <si>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</si>
  <si>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</si>
  <si>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</si>
  <si>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</si>
  <si>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</si>
  <si>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</si>
  <si>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</si>
  <si>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</si>
  <si>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</si>
  <si>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</si>
  <si>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</si>
  <si>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</si>
  <si>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</si>
  <si>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</si>
  <si>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</si>
  <si>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</si>
  <si>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</si>
  <si>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</si>
  <si>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</si>
  <si>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</si>
  <si>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</si>
  <si>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</si>
  <si>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</si>
  <si>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</si>
  <si>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</si>
  <si>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</si>
  <si>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</si>
  <si>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</si>
  <si>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</si>
  <si>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</si>
  <si>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</si>
  <si>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</si>
  <si>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</si>
  <si>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</si>
  <si>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</si>
  <si>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</si>
  <si>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</si>
  <si>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</si>
  <si>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</si>
  <si>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</si>
  <si>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</si>
  <si>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</si>
  <si>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</si>
  <si>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</si>
  <si>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</si>
  <si>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</si>
  <si>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</si>
  <si>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</si>
  <si>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</si>
  <si>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</si>
  <si>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</si>
  <si>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</si>
  <si>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</si>
  <si>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</si>
  <si>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</si>
  <si>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</si>
  <si>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</si>
  <si>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</si>
  <si>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</si>
  <si>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</si>
  <si>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</si>
  <si>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</si>
  <si>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</si>
  <si>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</si>
  <si>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</si>
  <si>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</si>
  <si>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</si>
  <si>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</si>
  <si>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</si>
  <si>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</si>
  <si>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</si>
  <si>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</si>
  <si>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</si>
  <si>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</si>
  <si>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</si>
  <si>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</si>
  <si>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</si>
  <si>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</si>
  <si>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</si>
  <si>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</si>
  <si>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</si>
  <si>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</si>
  <si>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</si>
  <si>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</si>
  <si>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</si>
  <si>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</si>
  <si>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</si>
  <si>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</si>
  <si>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</si>
  <si>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</si>
  <si>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</si>
  <si>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</si>
  <si>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</si>
  <si>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</si>
  <si>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</si>
  <si>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</si>
  <si>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</si>
  <si>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</si>
  <si>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</si>
  <si>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</si>
  <si>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</si>
  <si>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</si>
  <si>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</si>
  <si>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</si>
  <si>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</si>
  <si>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</si>
  <si>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</si>
  <si>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</si>
  <si>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</si>
  <si>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</si>
  <si>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</si>
  <si>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</si>
  <si>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</si>
  <si>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</si>
  <si>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</si>
  <si>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</si>
  <si>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</si>
  <si>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</si>
  <si>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</si>
  <si>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</si>
  <si>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</si>
  <si>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</si>
  <si>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</si>
  <si>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</si>
  <si>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</si>
  <si>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</si>
  <si>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</si>
  <si>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</si>
  <si>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</si>
  <si>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</si>
  <si>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</si>
  <si>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</si>
  <si>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</si>
  <si>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</si>
  <si>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</si>
  <si>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</si>
  <si>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</si>
  <si>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</si>
  <si>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</si>
  <si>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</si>
  <si>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</si>
  <si>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</si>
  <si>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</si>
  <si>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</si>
  <si>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</si>
  <si>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</si>
  <si>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</si>
  <si>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</si>
  <si>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</si>
  <si>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</si>
  <si>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</si>
  <si>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</si>
  <si>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</si>
  <si>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</si>
  <si>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</si>
  <si>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</si>
  <si>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</si>
  <si>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</si>
  <si>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</si>
  <si>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</si>
  <si>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</si>
  <si>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</si>
  <si>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</si>
  <si>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</si>
  <si>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</si>
  <si>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</si>
  <si>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</si>
  <si>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</si>
  <si>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</si>
  <si>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</si>
  <si>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</si>
  <si>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</si>
  <si>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</si>
  <si>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</si>
  <si>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</si>
  <si>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</si>
  <si>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</si>
  <si>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</si>
  <si>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</si>
  <si>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</si>
  <si>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</si>
  <si>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</si>
  <si>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</si>
  <si>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</si>
  <si>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</si>
  <si>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</si>
  <si>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</si>
  <si>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</si>
  <si>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</si>
  <si>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</si>
  <si>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</si>
  <si>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</si>
  <si>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</si>
  <si>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</si>
  <si>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</si>
  <si>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</si>
  <si>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</si>
  <si>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</si>
  <si>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</si>
  <si>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</si>
  <si>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</si>
  <si>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</si>
  <si>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</si>
  <si>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</si>
  <si>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</si>
  <si>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</si>
  <si>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</si>
  <si>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</si>
  <si>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</si>
  <si>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</si>
  <si>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</si>
  <si>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</si>
  <si>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</si>
  <si>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</si>
  <si>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</si>
  <si>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</si>
  <si>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</si>
  <si>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</si>
  <si>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</si>
  <si>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</si>
  <si>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</si>
  <si>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</si>
  <si>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</si>
  <si>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</si>
  <si>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</si>
  <si>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</si>
  <si>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</si>
  <si>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</si>
  <si>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</si>
  <si>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</si>
  <si>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</si>
  <si>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</si>
  <si>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</si>
  <si>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</si>
  <si>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</si>
  <si>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</si>
  <si>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</si>
  <si>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</si>
  <si>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</si>
  <si>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</si>
  <si>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</si>
  <si>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</si>
  <si>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</si>
  <si>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</si>
  <si>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</si>
  <si>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</si>
  <si>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</si>
  <si>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</si>
  <si>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</si>
  <si>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</si>
  <si>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</si>
  <si>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</si>
  <si>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</si>
  <si>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</si>
  <si>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</si>
  <si>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</si>
  <si>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</si>
  <si>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</si>
  <si>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</si>
  <si>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</si>
  <si>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</si>
  <si>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</si>
  <si>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</si>
  <si>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</si>
  <si>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</si>
  <si>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</si>
  <si>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</si>
  <si>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</si>
  <si>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</si>
  <si>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</si>
  <si>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</si>
  <si>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</si>
  <si>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</si>
  <si>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</si>
  <si>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</si>
  <si>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</si>
  <si>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</si>
  <si>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</si>
  <si>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</si>
  <si>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</si>
  <si>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</si>
  <si>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</si>
  <si>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</si>
  <si>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</si>
  <si>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</si>
  <si>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</si>
  <si>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</si>
  <si>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</si>
  <si>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</si>
  <si>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</si>
  <si>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</si>
  <si>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</si>
  <si>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</si>
  <si>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</si>
  <si>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</si>
  <si>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</si>
  <si>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</si>
  <si>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</si>
  <si>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</si>
  <si>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</si>
  <si>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</si>
  <si>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</si>
  <si>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</si>
  <si>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</si>
  <si>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</si>
  <si>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</si>
  <si>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</si>
  <si>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</si>
  <si>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</si>
  <si>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</si>
  <si>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</si>
  <si>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</si>
  <si>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</si>
  <si>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</si>
  <si>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</si>
  <si>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</si>
  <si>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</si>
  <si>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</si>
  <si>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</si>
  <si>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</si>
  <si>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</si>
  <si>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</si>
  <si>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</si>
  <si>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</si>
  <si>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</si>
  <si>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</si>
  <si>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</si>
  <si>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</si>
  <si>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</si>
  <si>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</si>
  <si>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</si>
  <si>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</si>
  <si>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</si>
  <si>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</si>
  <si>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</si>
  <si>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</si>
  <si>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</si>
  <si>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</si>
  <si>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</si>
  <si>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</si>
  <si>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</si>
  <si>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</si>
  <si>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</si>
  <si>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</si>
  <si>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</si>
  <si>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</si>
  <si>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</si>
  <si>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</si>
  <si>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</si>
  <si>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</si>
  <si>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</si>
  <si>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</si>
  <si>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</si>
  <si>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</si>
  <si>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</si>
  <si>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</si>
  <si>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</si>
  <si>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</si>
  <si>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</si>
  <si>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</si>
  <si>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</si>
  <si>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</si>
  <si>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</si>
  <si>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</si>
  <si>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</si>
  <si>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</si>
  <si>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</si>
  <si>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</si>
  <si>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</si>
  <si>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</si>
  <si>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</si>
  <si>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</si>
  <si>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</si>
  <si>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</si>
  <si>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</si>
  <si>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</si>
  <si>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</si>
  <si>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</si>
  <si>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</si>
  <si>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</si>
  <si>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</si>
  <si>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</si>
  <si>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</si>
  <si>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</si>
  <si>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</si>
  <si>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</si>
  <si>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</si>
  <si>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</si>
  <si>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</si>
  <si>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</si>
  <si>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</si>
  <si>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</si>
  <si>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</si>
  <si>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</si>
  <si>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</si>
  <si>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</si>
  <si>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</si>
  <si>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</si>
  <si>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</si>
  <si>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</si>
  <si>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</si>
  <si>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</si>
  <si>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</si>
  <si>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</si>
  <si>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</si>
  <si>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</si>
  <si>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</si>
  <si>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</si>
  <si>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</si>
  <si>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</si>
  <si>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</si>
  <si>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</si>
  <si>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</si>
  <si>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</si>
  <si>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</si>
  <si>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</si>
  <si>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</si>
  <si>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</si>
  <si>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</si>
  <si>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</si>
  <si>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</si>
  <si>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</si>
  <si>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</si>
  <si>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</si>
  <si>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</si>
  <si>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</si>
  <si>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</si>
  <si>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</si>
  <si>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</si>
  <si>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</si>
  <si>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</si>
  <si>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</si>
  <si>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</si>
  <si>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</si>
  <si>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</si>
  <si>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</si>
  <si>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</si>
  <si>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</si>
  <si>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</si>
  <si>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</si>
  <si>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</si>
  <si>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</si>
  <si>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</si>
  <si>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</si>
  <si>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</si>
  <si>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</si>
  <si>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</si>
  <si>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</si>
  <si>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</si>
  <si>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</si>
  <si>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</si>
  <si>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</si>
  <si>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</si>
  <si>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</si>
  <si>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</si>
  <si>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</si>
  <si>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</si>
  <si>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</si>
  <si>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</si>
  <si>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</si>
  <si>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</si>
  <si>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</si>
  <si>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</si>
  <si>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</si>
  <si>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</si>
  <si>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</si>
  <si>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</si>
  <si>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</si>
  <si>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</si>
  <si>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</si>
  <si>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</si>
  <si>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</si>
  <si>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</si>
  <si>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</si>
  <si>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</si>
  <si>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</si>
  <si>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</si>
  <si>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</si>
  <si>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</si>
  <si>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</si>
  <si>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</si>
  <si>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</si>
  <si>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</si>
  <si>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</si>
  <si>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</si>
  <si>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</si>
  <si>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</si>
  <si>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</si>
  <si>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</si>
  <si>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</si>
  <si>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</si>
  <si>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</si>
  <si>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</si>
  <si>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</si>
  <si>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</si>
  <si>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</si>
  <si>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</si>
  <si>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</si>
  <si>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</si>
  <si>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</si>
  <si>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</si>
  <si>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</si>
  <si>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</si>
  <si>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</si>
  <si>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</si>
  <si>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</si>
  <si>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</si>
  <si>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</si>
  <si>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</si>
  <si>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</si>
  <si>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</si>
  <si>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</si>
  <si>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</si>
  <si>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</si>
  <si>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</si>
  <si>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</si>
  <si>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</si>
  <si>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</si>
  <si>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</si>
  <si>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</si>
  <si>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</si>
  <si>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</si>
  <si>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</si>
  <si>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</si>
  <si>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</si>
  <si>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</si>
  <si>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</si>
  <si>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</si>
  <si>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</si>
  <si>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</si>
  <si>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</si>
  <si>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</si>
  <si>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</si>
  <si>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</si>
  <si>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</si>
  <si>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</si>
  <si>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</si>
  <si>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</si>
  <si>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</si>
  <si>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</si>
  <si>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</si>
  <si>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</si>
  <si>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</si>
  <si>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</si>
  <si>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</si>
  <si>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</si>
  <si>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</si>
  <si>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</si>
  <si>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</si>
  <si>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</si>
  <si>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</si>
  <si>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</si>
  <si>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</si>
  <si>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</si>
  <si>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</si>
  <si>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</si>
  <si>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</si>
  <si>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</si>
  <si>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</si>
  <si>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</si>
  <si>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</si>
  <si>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</si>
  <si>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</si>
  <si>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</si>
  <si>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</si>
  <si>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</si>
  <si>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</si>
  <si>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</si>
  <si>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</si>
  <si>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</si>
  <si>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</si>
  <si>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</si>
  <si>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</si>
  <si>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</si>
  <si>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</si>
  <si>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</si>
  <si>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</si>
  <si>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</si>
  <si>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</si>
  <si>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</si>
  <si>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</si>
  <si>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</si>
  <si>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</si>
  <si>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</si>
  <si>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</si>
  <si>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</si>
  <si>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</si>
  <si>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</si>
  <si>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</si>
  <si>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</si>
  <si>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</si>
  <si>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</si>
  <si>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</si>
  <si>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</si>
  <si>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</si>
  <si>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</si>
  <si>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</si>
  <si>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</si>
  <si>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</si>
  <si>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</si>
  <si>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</si>
  <si>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</si>
  <si>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</si>
  <si>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</si>
  <si>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</si>
  <si>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</si>
  <si>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</si>
  <si>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</si>
  <si>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</si>
  <si>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</si>
  <si>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</si>
  <si>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</si>
  <si>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</si>
  <si>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</si>
  <si>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</si>
  <si>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</si>
  <si>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</si>
  <si>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</si>
  <si>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</si>
  <si>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</si>
  <si>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</si>
  <si>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</si>
  <si>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</si>
  <si>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</si>
  <si>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</si>
  <si>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</si>
  <si>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</si>
  <si>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</si>
  <si>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</si>
  <si>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</si>
  <si>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</si>
  <si>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</si>
  <si>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</si>
  <si>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</si>
  <si>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</si>
  <si>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</si>
  <si>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</si>
  <si>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</si>
  <si>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</si>
  <si>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</si>
  <si>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</si>
  <si>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</si>
  <si>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</si>
  <si>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</si>
  <si>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</si>
  <si>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</si>
  <si>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</si>
  <si>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</si>
  <si>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</si>
  <si>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</si>
  <si>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</si>
  <si>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</si>
  <si>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</si>
  <si>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</si>
  <si>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</si>
  <si>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</si>
  <si>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</si>
  <si>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</si>
  <si>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</si>
  <si>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</si>
  <si>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</si>
  <si>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</si>
  <si>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</si>
  <si>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</si>
  <si>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</si>
  <si>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</si>
  <si>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</si>
  <si>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</si>
  <si>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</si>
  <si>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</si>
  <si>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</si>
  <si>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</si>
  <si>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</si>
  <si>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</si>
  <si>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</si>
  <si>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</si>
  <si>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</si>
  <si>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</si>
  <si>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</si>
  <si>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</si>
  <si>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</si>
  <si>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</si>
  <si>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</si>
  <si>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</si>
  <si>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</si>
  <si>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</si>
  <si>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</si>
  <si>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</si>
  <si>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</si>
  <si>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</si>
  <si>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</si>
  <si>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</si>
  <si>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</si>
  <si>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</si>
  <si>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</si>
  <si>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</si>
  <si>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</si>
  <si>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</si>
  <si>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</si>
  <si>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</si>
  <si>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</si>
  <si>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</si>
  <si>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</si>
  <si>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</si>
  <si>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</si>
  <si>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</si>
  <si>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</si>
  <si>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</si>
  <si>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</si>
  <si>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</si>
  <si>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</si>
  <si>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</si>
  <si>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</si>
  <si>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</si>
  <si>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</si>
  <si>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</si>
  <si>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</si>
  <si>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</si>
  <si>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</si>
  <si>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</si>
  <si>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</si>
  <si>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</si>
  <si>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</si>
  <si>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</si>
  <si>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</si>
  <si>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</si>
  <si>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</si>
  <si>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</si>
  <si>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</si>
  <si>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</si>
  <si>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</si>
  <si>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</si>
  <si>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</si>
  <si>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</si>
  <si>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</si>
  <si>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</si>
  <si>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</si>
  <si>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</si>
  <si>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</si>
  <si>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</si>
  <si>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</si>
  <si>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</si>
  <si>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</si>
  <si>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</si>
  <si>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</si>
  <si>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</si>
  <si>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</si>
  <si>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</si>
  <si>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</si>
  <si>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</si>
  <si>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</si>
  <si>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</si>
  <si>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</si>
  <si>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</si>
  <si>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</si>
  <si>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</si>
  <si>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</si>
  <si>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</si>
  <si>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</si>
  <si>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</si>
  <si>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</si>
  <si>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</si>
  <si>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</si>
  <si>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</si>
  <si>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</si>
  <si>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</si>
  <si>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</si>
  <si>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</si>
  <si>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</si>
  <si>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</si>
  <si>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</si>
  <si>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</si>
  <si>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</si>
  <si>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</si>
  <si>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</si>
  <si>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</si>
  <si>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</si>
  <si>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</si>
  <si>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</si>
  <si>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</si>
  <si>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</si>
  <si>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</si>
  <si>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</si>
  <si>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</si>
  <si>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</si>
  <si>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</si>
  <si>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</si>
  <si>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</si>
  <si>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</si>
  <si>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</si>
  <si>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</si>
  <si>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</si>
  <si>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</si>
  <si>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</si>
  <si>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</si>
  <si>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</si>
  <si>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</si>
  <si>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</si>
  <si>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</si>
  <si>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</si>
  <si>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</si>
  <si>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</si>
  <si>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</si>
  <si>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</si>
  <si>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</si>
  <si>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</si>
  <si>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</si>
  <si>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</si>
  <si>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</si>
  <si>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</si>
  <si>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</si>
  <si>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</si>
  <si>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</si>
  <si>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</si>
  <si>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</si>
  <si>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</si>
  <si>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</si>
  <si>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</si>
  <si>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</si>
  <si>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</si>
  <si>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</si>
  <si>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</si>
  <si>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</si>
  <si>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</si>
  <si>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</si>
  <si>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</si>
  <si>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</si>
  <si>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</si>
  <si>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</si>
  <si>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</si>
  <si>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</si>
  <si>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</si>
  <si>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</si>
  <si>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</si>
  <si>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</si>
  <si>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</si>
  <si>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</si>
  <si>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</si>
  <si>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</si>
  <si>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</si>
  <si>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</si>
  <si>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</si>
  <si>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</si>
  <si>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</si>
  <si>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</si>
  <si>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</si>
  <si>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</si>
  <si>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</si>
  <si>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</si>
  <si>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</si>
  <si>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</si>
  <si>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</si>
  <si>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</si>
  <si>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</si>
  <si>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</si>
  <si>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</si>
  <si>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</si>
  <si>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</si>
  <si>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</si>
  <si>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</si>
  <si>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</si>
  <si>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</si>
  <si>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</si>
  <si>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</si>
  <si>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</si>
  <si>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</si>
  <si>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</si>
  <si>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</si>
  <si>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</si>
  <si>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</si>
  <si>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</si>
  <si>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</si>
  <si>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</si>
  <si>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</si>
  <si>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</si>
  <si>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</si>
  <si>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</si>
  <si>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</si>
  <si>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</si>
  <si>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</si>
  <si>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</si>
  <si>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</si>
  <si>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</si>
  <si>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</si>
  <si>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</si>
  <si>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</si>
  <si>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</si>
  <si>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</si>
  <si>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</si>
  <si>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</si>
  <si>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</si>
  <si>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</si>
  <si>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</si>
  <si>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</si>
  <si>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</si>
  <si>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</si>
  <si>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</si>
  <si>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</si>
  <si>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</si>
  <si>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</si>
  <si>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</si>
  <si>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</si>
  <si>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</si>
  <si>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</si>
  <si>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</si>
  <si>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</si>
  <si>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</si>
  <si>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</si>
  <si>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</si>
  <si>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</si>
  <si>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</si>
  <si>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</si>
  <si>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</si>
  <si>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</si>
  <si>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</si>
  <si>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</si>
  <si>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</si>
  <si>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</si>
  <si>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</si>
  <si>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</si>
  <si>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</si>
  <si>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</si>
  <si>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</si>
  <si>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</si>
  <si>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</si>
  <si>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</si>
  <si>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</si>
  <si>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</si>
  <si>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</si>
  <si>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</si>
  <si>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</si>
  <si>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</si>
  <si>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</si>
  <si>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</si>
  <si>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</si>
  <si>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</si>
  <si>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</si>
  <si>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</si>
  <si>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</si>
  <si>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</si>
  <si>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</si>
  <si>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</si>
  <si>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</si>
  <si>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</si>
  <si>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</si>
  <si>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</si>
  <si>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</si>
  <si>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</si>
  <si>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</si>
  <si>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</si>
  <si>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</si>
  <si>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</si>
  <si>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</si>
  <si>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</si>
  <si>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</si>
  <si>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</si>
  <si>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</si>
  <si>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</si>
  <si>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</si>
  <si>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</si>
  <si>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</si>
  <si>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</si>
  <si>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</si>
  <si>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</si>
  <si>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</si>
  <si>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</si>
  <si>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</si>
  <si>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</si>
  <si>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</si>
  <si>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</si>
  <si>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</si>
  <si>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</si>
  <si>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</si>
  <si>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</si>
  <si>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</si>
  <si>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</si>
  <si>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</si>
  <si>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</si>
  <si>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</si>
  <si>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</si>
  <si>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</si>
  <si>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</si>
  <si>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</si>
  <si>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</si>
  <si>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</si>
  <si>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</si>
  <si>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</si>
  <si>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</si>
  <si>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</si>
  <si>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</si>
  <si>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</si>
  <si>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</si>
  <si>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</si>
  <si>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</si>
  <si>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</si>
  <si>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</si>
  <si>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</si>
  <si>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</si>
  <si>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</si>
  <si>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</si>
  <si>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</si>
  <si>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</si>
  <si>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</si>
  <si>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</si>
  <si>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</si>
  <si>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</si>
  <si>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</si>
  <si>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</si>
  <si>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</si>
  <si>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</si>
  <si>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</si>
  <si>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</si>
  <si>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</si>
  <si>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</si>
  <si>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</si>
  <si>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</si>
  <si>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</si>
  <si>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</si>
  <si>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</si>
  <si>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</si>
  <si>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</si>
  <si>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</si>
  <si>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</si>
  <si>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</si>
  <si>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</si>
  <si>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</si>
  <si>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</si>
  <si>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</si>
  <si>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</si>
  <si>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</si>
  <si>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</si>
  <si>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</si>
  <si>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</si>
  <si>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</si>
  <si>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</si>
  <si>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</si>
  <si>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</si>
  <si>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</si>
  <si>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</si>
  <si>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</si>
  <si>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</si>
  <si>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</si>
  <si>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</si>
  <si>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</si>
  <si>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</si>
  <si>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</si>
  <si>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</si>
  <si>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</si>
  <si>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</si>
  <si>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</si>
  <si>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</si>
  <si>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</si>
  <si>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</si>
  <si>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</si>
  <si>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</si>
  <si>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</si>
  <si>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</si>
  <si>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</si>
  <si>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</si>
  <si>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</si>
  <si>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</si>
  <si>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</si>
  <si>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</si>
  <si>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</si>
  <si>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</si>
  <si>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</si>
  <si>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</si>
  <si>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</si>
  <si>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</si>
  <si>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</si>
  <si>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</si>
  <si>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</si>
  <si>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</si>
  <si>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</si>
  <si>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</si>
  <si>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</si>
  <si>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</si>
  <si>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</si>
  <si>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</si>
  <si>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</si>
  <si>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</si>
  <si>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</si>
  <si>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</si>
  <si>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</si>
  <si>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</si>
  <si>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</si>
  <si>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</si>
  <si>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</si>
  <si>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</si>
  <si>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</si>
  <si>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</si>
  <si>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</si>
  <si>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</si>
  <si>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</si>
  <si>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</si>
  <si>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</si>
  <si>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</si>
  <si>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</si>
  <si>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</si>
  <si>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</si>
  <si>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</si>
  <si>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</si>
  <si>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</si>
  <si>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</si>
  <si>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</si>
  <si>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</si>
  <si>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</si>
  <si>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</si>
  <si>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</si>
  <si>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</si>
  <si>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</si>
  <si>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</si>
  <si>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</si>
  <si>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</si>
  <si>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</si>
  <si>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</si>
  <si>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</si>
  <si>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</si>
  <si>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</si>
  <si>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</si>
  <si>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</si>
  <si>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</si>
  <si>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</si>
  <si>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</si>
  <si>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</si>
  <si>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</si>
  <si>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</si>
  <si>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</si>
  <si>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</si>
  <si>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</si>
  <si>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</si>
  <si>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</si>
  <si>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</si>
  <si>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</si>
  <si>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</si>
  <si>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</si>
  <si>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</si>
  <si>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</si>
  <si>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</si>
  <si>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</si>
  <si>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</si>
  <si>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</si>
  <si>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</si>
  <si>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</si>
  <si>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</si>
  <si>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</si>
  <si>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</si>
  <si>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</si>
  <si>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</si>
  <si>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</si>
  <si>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</si>
  <si>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</si>
  <si>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</si>
  <si>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</si>
  <si>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</si>
  <si>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</si>
  <si>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</si>
  <si>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</si>
  <si>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</si>
  <si>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</si>
  <si>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</si>
  <si>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</si>
  <si>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</si>
  <si>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</si>
  <si>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</si>
  <si>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</si>
  <si>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</si>
  <si>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</si>
  <si>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</si>
  <si>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</si>
  <si>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</si>
  <si>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</si>
  <si>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</si>
  <si>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</si>
  <si>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</si>
  <si>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</si>
  <si>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</si>
  <si>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</si>
  <si>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</si>
  <si>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</si>
  <si>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</si>
  <si>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</si>
  <si>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</si>
  <si>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</si>
  <si>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</si>
  <si>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</si>
  <si>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</si>
  <si>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</si>
  <si>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</si>
  <si>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</si>
  <si>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</si>
  <si>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</si>
  <si>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</si>
  <si>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</si>
  <si>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</si>
  <si>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</si>
  <si>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</si>
  <si>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</si>
  <si>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</si>
  <si>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</si>
  <si>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</si>
  <si>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</si>
  <si>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</si>
  <si>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</si>
  <si>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</si>
  <si>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</si>
  <si>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</si>
  <si>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</si>
  <si>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</si>
  <si>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</si>
  <si>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</si>
  <si>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</si>
  <si>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</si>
  <si>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</si>
  <si>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</si>
  <si>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</si>
  <si>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</si>
  <si>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</si>
  <si>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</si>
  <si>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</si>
  <si>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</si>
  <si>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</si>
  <si>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</si>
  <si>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</si>
  <si>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</si>
  <si>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</si>
  <si>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</si>
  <si>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</si>
  <si>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</si>
  <si>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</si>
  <si>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</si>
  <si>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</si>
  <si>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</si>
  <si>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</si>
  <si>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</si>
  <si>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</si>
  <si>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</si>
  <si>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</si>
  <si>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</si>
  <si>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</si>
  <si>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</si>
  <si>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</si>
  <si>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</si>
  <si>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</si>
  <si>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</si>
  <si>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</si>
  <si>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</si>
  <si>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</si>
  <si>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</si>
  <si>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</si>
  <si>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</si>
  <si>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</si>
  <si>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</si>
  <si>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</si>
  <si>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</si>
  <si>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</si>
  <si>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</si>
  <si>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</si>
  <si>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</si>
  <si>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</si>
  <si>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</si>
  <si>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</si>
  <si>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</si>
  <si>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</si>
  <si>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</si>
  <si>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</si>
  <si>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</si>
  <si>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</si>
  <si>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</si>
  <si>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</si>
  <si>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</si>
  <si>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</si>
  <si>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</si>
  <si>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</si>
  <si>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</si>
  <si>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</si>
  <si>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</si>
  <si>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</si>
  <si>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</si>
  <si>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</si>
  <si>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</si>
  <si>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</si>
  <si>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</si>
  <si>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</si>
  <si>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</si>
  <si>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</si>
  <si>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</si>
  <si>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</si>
  <si>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</si>
  <si>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</si>
  <si>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</si>
  <si>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</si>
  <si>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</si>
  <si>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</si>
  <si>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</si>
  <si>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</si>
  <si>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</si>
  <si>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</si>
  <si>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</si>
  <si>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</si>
  <si>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</si>
  <si>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</si>
  <si>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</si>
  <si>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</si>
  <si>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</si>
  <si>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</si>
  <si>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</si>
  <si>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</si>
  <si>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</si>
  <si>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</si>
  <si>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</si>
  <si>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</si>
  <si>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</si>
  <si>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</si>
  <si>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</si>
  <si>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</si>
  <si>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</si>
  <si>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</si>
  <si>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</si>
  <si>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</si>
  <si>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</si>
  <si>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</si>
  <si>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</si>
  <si>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</si>
  <si>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</si>
  <si>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</si>
  <si>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</si>
  <si>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</si>
  <si>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</si>
  <si>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</si>
  <si>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</si>
  <si>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</si>
  <si>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</si>
  <si>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</si>
  <si>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</si>
  <si>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</si>
  <si>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</si>
  <si>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</si>
  <si>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</si>
  <si>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</si>
  <si>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</si>
  <si>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</si>
  <si>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</si>
  <si>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</si>
  <si>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</si>
  <si>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</si>
  <si>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</si>
  <si>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</si>
  <si>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</si>
  <si>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</si>
  <si>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</si>
  <si>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</si>
  <si>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</si>
  <si>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</si>
  <si>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</si>
  <si>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</si>
  <si>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</si>
  <si>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</si>
  <si>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</si>
  <si>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</si>
  <si>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</si>
  <si>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</si>
  <si>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</si>
  <si>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</si>
  <si>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</si>
  <si>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</si>
  <si>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</si>
  <si>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</si>
  <si>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</si>
  <si>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</si>
  <si>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</si>
  <si>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</si>
  <si>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</si>
  <si>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</si>
  <si>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</si>
  <si>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</si>
  <si>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</si>
  <si>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</si>
  <si>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</si>
  <si>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</si>
  <si>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</si>
  <si>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</si>
  <si>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</si>
  <si>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</si>
  <si>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</si>
  <si>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</si>
  <si>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</si>
  <si>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</si>
  <si>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</si>
  <si>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</si>
  <si>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</si>
  <si>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</si>
  <si>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</si>
  <si>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</si>
  <si>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</si>
  <si>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</si>
  <si>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</si>
  <si>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</si>
  <si>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</si>
  <si>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</si>
  <si>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</si>
  <si>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</si>
  <si>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</si>
  <si>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</si>
  <si>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</si>
  <si>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</si>
  <si>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</si>
  <si>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</si>
  <si>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</si>
  <si>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</si>
  <si>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</si>
  <si>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</si>
  <si>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</si>
  <si>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</si>
  <si>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</si>
  <si>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</si>
  <si>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</si>
  <si>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</si>
  <si>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</si>
  <si>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</si>
  <si>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</si>
  <si>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</si>
  <si>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</si>
  <si>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</si>
  <si>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</si>
  <si>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</si>
  <si>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</si>
  <si>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</si>
  <si>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</si>
  <si>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</si>
  <si>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</si>
  <si>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</si>
  <si>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</si>
  <si>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</si>
  <si>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</si>
  <si>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</si>
  <si>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</si>
  <si>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</si>
  <si>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</si>
  <si>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</si>
  <si>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</si>
  <si>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</si>
  <si>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</si>
  <si>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</si>
  <si>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</si>
  <si>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</si>
  <si>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</si>
  <si>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</si>
  <si>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</si>
  <si>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</si>
  <si>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</si>
  <si>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</si>
  <si>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</si>
  <si>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</si>
  <si>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</si>
  <si>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</si>
  <si>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</si>
  <si>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</si>
  <si>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</si>
  <si>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</si>
  <si>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</si>
  <si>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</si>
  <si>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</si>
  <si>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</si>
  <si>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</si>
  <si>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</si>
  <si>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</si>
  <si>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</si>
  <si>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</si>
  <si>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</si>
  <si>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</si>
  <si>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</si>
  <si>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</si>
  <si>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</si>
  <si>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</si>
  <si>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</si>
  <si>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</si>
  <si>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</si>
  <si>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</si>
  <si>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</si>
  <si>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</si>
  <si>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</si>
  <si>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</si>
  <si>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</si>
  <si>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</si>
  <si>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</si>
  <si>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</si>
  <si>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</si>
  <si>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</si>
  <si>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</si>
  <si>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</si>
  <si>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</si>
  <si>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</si>
  <si>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</si>
  <si>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</si>
  <si>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</si>
  <si>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</si>
  <si>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</si>
  <si>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</si>
  <si>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</si>
  <si>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</si>
  <si>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</si>
  <si>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</si>
  <si>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</si>
  <si>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</si>
  <si>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</si>
  <si>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</si>
  <si>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</si>
  <si>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</si>
  <si>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</si>
  <si>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</si>
  <si>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</si>
  <si>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</si>
  <si>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</si>
  <si>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</si>
  <si>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</si>
  <si>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</si>
  <si>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</si>
  <si>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</si>
  <si>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</si>
  <si>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</si>
  <si>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</si>
  <si>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</si>
  <si>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</si>
  <si>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</si>
  <si>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</si>
  <si>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</si>
  <si>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</si>
  <si>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</si>
  <si>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</si>
  <si>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</si>
  <si>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</si>
  <si>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</si>
  <si>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</si>
  <si>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</si>
  <si>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</si>
  <si>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</si>
  <si>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</si>
  <si>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</si>
  <si>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</si>
  <si>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</si>
  <si>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</si>
  <si>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</si>
  <si>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</si>
  <si>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</si>
  <si>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</si>
  <si>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</si>
  <si>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</si>
  <si>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</si>
  <si>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</si>
  <si>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</si>
  <si>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</si>
  <si>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</si>
  <si>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</si>
  <si>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</si>
  <si>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</si>
  <si>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</si>
  <si>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</si>
  <si>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</si>
  <si>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</si>
  <si>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</si>
  <si>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</si>
  <si>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</si>
  <si>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</si>
  <si>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</si>
  <si>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</si>
  <si>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</si>
  <si>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</si>
  <si>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</si>
  <si>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</si>
  <si>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</si>
  <si>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</si>
  <si>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</si>
  <si>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</si>
  <si>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</si>
  <si>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</si>
  <si>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</si>
  <si>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</si>
  <si>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</si>
  <si>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</si>
  <si>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</si>
  <si>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</si>
  <si>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</si>
  <si>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</si>
  <si>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</si>
  <si>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</si>
  <si>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</si>
  <si>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</si>
  <si>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</si>
  <si>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</si>
  <si>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</si>
  <si>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</si>
  <si>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</si>
  <si>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</si>
  <si>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</si>
  <si>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</si>
  <si>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</si>
  <si>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</si>
  <si>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</si>
  <si>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</si>
  <si>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</si>
  <si>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</si>
  <si>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</si>
  <si>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</si>
  <si>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</si>
  <si>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</si>
  <si>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</si>
  <si>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</si>
  <si>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</si>
  <si>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</si>
  <si>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</si>
  <si>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</si>
  <si>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</si>
  <si>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</si>
  <si>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</si>
  <si>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</si>
  <si>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</si>
  <si>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</si>
  <si>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</si>
  <si>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</si>
  <si>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</si>
  <si>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</si>
  <si>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</si>
  <si>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</si>
  <si>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</si>
  <si>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</si>
  <si>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</si>
  <si>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</si>
  <si>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</si>
  <si>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</si>
  <si>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</si>
  <si>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</si>
  <si>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</si>
  <si>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</si>
  <si>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</si>
  <si>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</si>
  <si>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</si>
  <si>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</si>
  <si>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</si>
  <si>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</si>
  <si>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</si>
  <si>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</si>
  <si>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</si>
  <si>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</si>
  <si>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</si>
  <si>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</si>
  <si>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</si>
  <si>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</si>
  <si>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</si>
  <si>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</si>
  <si>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</si>
  <si>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</si>
  <si>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</si>
  <si>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</si>
  <si>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</si>
  <si>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</si>
  <si>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</si>
  <si>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</si>
  <si>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</si>
  <si>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</si>
  <si>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</si>
  <si>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</si>
  <si>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</si>
  <si>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</si>
  <si>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</si>
  <si>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</si>
  <si>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</si>
  <si>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</si>
  <si>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</si>
  <si>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</si>
  <si>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</si>
  <si>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</si>
  <si>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</si>
  <si>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</si>
  <si>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</si>
  <si>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</si>
  <si>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</si>
  <si>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</si>
  <si>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</si>
  <si>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</si>
  <si>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</si>
  <si>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</si>
  <si>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</si>
  <si>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</si>
  <si>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</si>
  <si>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</si>
  <si>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</si>
  <si>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</si>
  <si>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</si>
  <si>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</si>
  <si>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</si>
  <si>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</si>
  <si>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</si>
  <si>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</si>
  <si>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</si>
  <si>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</si>
  <si>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</si>
  <si>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</si>
  <si>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</si>
  <si>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</si>
  <si>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</si>
  <si>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</si>
  <si>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</si>
  <si>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</si>
  <si>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</si>
  <si>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</si>
  <si>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</si>
  <si>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</si>
  <si>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</si>
  <si>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</si>
  <si>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</si>
  <si>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</si>
  <si>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</si>
  <si>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</si>
  <si>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</si>
  <si>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</si>
  <si>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</si>
  <si>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</si>
  <si>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</si>
  <si>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</si>
  <si>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</si>
  <si>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</si>
  <si>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</si>
  <si>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</si>
  <si>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</si>
  <si>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</si>
  <si>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</si>
  <si>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</si>
  <si>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</si>
  <si>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</si>
  <si>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</si>
  <si>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</si>
  <si>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</si>
  <si>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</si>
  <si>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</si>
  <si>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</si>
  <si>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</si>
  <si>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</si>
  <si>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</si>
  <si>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</si>
  <si>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</si>
  <si>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</si>
  <si>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</si>
  <si>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</si>
  <si>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</si>
  <si>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</si>
  <si>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</si>
  <si>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</si>
  <si>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</si>
  <si>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</si>
  <si>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</si>
  <si>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</si>
  <si>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</si>
  <si>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</si>
  <si>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</si>
  <si>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</si>
  <si>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</si>
  <si>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</si>
  <si>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</si>
  <si>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</si>
  <si>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</si>
  <si>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</si>
  <si>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</si>
  <si>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</si>
  <si>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</si>
  <si>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</si>
  <si>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</si>
  <si>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</si>
  <si>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</si>
  <si>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</si>
  <si>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</si>
  <si>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</si>
  <si>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</si>
  <si>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</si>
  <si>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</si>
  <si>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</si>
  <si>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</si>
  <si>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</si>
  <si>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</si>
  <si>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</si>
  <si>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</si>
  <si>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</si>
  <si>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</si>
  <si>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</si>
  <si>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</si>
  <si>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</si>
  <si>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</si>
  <si>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</si>
  <si>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</si>
  <si>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</si>
  <si>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</si>
  <si>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</si>
  <si>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</si>
  <si>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</si>
  <si>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</si>
  <si>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</si>
  <si>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</si>
  <si>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</si>
  <si>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</si>
  <si>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</si>
  <si>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</si>
  <si>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</si>
  <si>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</si>
  <si>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</si>
  <si>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</si>
  <si>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</si>
  <si>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</si>
  <si>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</si>
  <si>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</si>
  <si>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</si>
  <si>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</si>
  <si>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</si>
  <si>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</si>
  <si>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</si>
  <si>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</si>
  <si>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</si>
  <si>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</si>
  <si>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</si>
  <si>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</si>
  <si>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</si>
  <si>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</si>
  <si>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</si>
  <si>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</si>
  <si>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</si>
  <si>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</si>
  <si>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</si>
  <si>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</si>
  <si>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</si>
  <si>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</si>
  <si>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</si>
  <si>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</si>
  <si>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</si>
  <si>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</si>
  <si>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</si>
  <si>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</si>
  <si>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</si>
  <si>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</si>
  <si>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</si>
  <si>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</si>
  <si>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</si>
  <si>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</si>
  <si>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</si>
  <si>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</si>
  <si>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</si>
  <si>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</si>
  <si>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</si>
  <si>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</si>
  <si>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</si>
  <si>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</si>
  <si>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</si>
  <si>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</si>
  <si>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</si>
  <si>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</si>
  <si>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</si>
  <si>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</si>
  <si>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</si>
  <si>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</si>
  <si>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</si>
  <si>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</si>
  <si>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</si>
  <si>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</si>
  <si>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</si>
  <si>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</si>
  <si>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</si>
  <si>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</si>
  <si>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</si>
  <si>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</si>
  <si>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</si>
  <si>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</si>
  <si>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</si>
  <si>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</si>
  <si>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</si>
  <si>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</si>
  <si>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</si>
  <si>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</si>
  <si>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</si>
  <si>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</si>
  <si>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</si>
  <si>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</si>
  <si>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</si>
  <si>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</si>
  <si>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</si>
  <si>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</si>
  <si>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</si>
  <si>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</si>
  <si>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</si>
  <si>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</si>
  <si>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</si>
  <si>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</si>
  <si>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</si>
  <si>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</si>
  <si>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</si>
  <si>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</si>
  <si>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</si>
  <si>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</si>
  <si>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</si>
  <si>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</si>
  <si>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</si>
  <si>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</si>
  <si>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</si>
  <si>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</si>
  <si>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</si>
  <si>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</si>
  <si>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</si>
  <si>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</si>
  <si>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</si>
  <si>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</si>
  <si>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</si>
  <si>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</si>
  <si>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</si>
  <si>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</si>
  <si>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</si>
  <si>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</si>
  <si>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</si>
  <si>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</si>
  <si>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</si>
  <si>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</si>
  <si>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</si>
  <si>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</si>
  <si>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</si>
  <si>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</si>
  <si>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</si>
  <si>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</si>
  <si>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</si>
  <si>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</si>
  <si>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</si>
  <si>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</si>
  <si>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</si>
  <si>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</si>
  <si>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</si>
  <si>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</si>
  <si>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</si>
  <si>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</si>
  <si>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</si>
  <si>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</si>
  <si>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</si>
  <si>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</si>
  <si>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</si>
  <si>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</si>
  <si>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</si>
  <si>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</si>
  <si>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</si>
  <si>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</si>
  <si>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</si>
  <si>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</si>
  <si>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</si>
  <si>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</si>
  <si>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</si>
  <si>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</si>
  <si>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</si>
  <si>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</si>
  <si>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</si>
  <si>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</si>
  <si>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</si>
  <si>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</si>
  <si>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</si>
  <si>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</si>
  <si>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</si>
  <si>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</si>
  <si>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</si>
  <si>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</si>
  <si>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</si>
  <si>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</si>
  <si>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</si>
  <si>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</si>
  <si>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</si>
  <si>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</si>
  <si>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</si>
  <si>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</si>
  <si>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</si>
  <si>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</si>
  <si>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</si>
  <si>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</si>
  <si>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</si>
  <si>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</si>
  <si>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</si>
  <si>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</si>
  <si>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</si>
  <si>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</si>
  <si>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</si>
  <si>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</si>
  <si>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</si>
  <si>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</si>
  <si>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</si>
  <si>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</si>
  <si>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</si>
  <si>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</si>
  <si>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</si>
  <si>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</si>
  <si>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</si>
  <si>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</si>
  <si>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</si>
  <si>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</si>
  <si>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</si>
  <si>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</si>
  <si>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</si>
  <si>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</si>
  <si>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</si>
  <si>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</si>
  <si>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</si>
  <si>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</si>
  <si>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</si>
  <si>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</si>
  <si>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PCM-20251108-00000782</t>
  </si>
  <si>
    <t>Down again Team at site TS</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</si>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</sst>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306.81883796296461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45969.767263888891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45969.767263888891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45969.767263888891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45969.767263888891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45969.767263888891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45969.767263888891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45969.767263888891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45969.767263888891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45969.767263888891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45969.767263888891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45969.767263888891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45969.767263888891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45969.767263888891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45969.767263888891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45969.767263888891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45969.767263888891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45969.767263888891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45969.767263888891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45969.767263888891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45969.767263888891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45969.767263888891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45969.767263888891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45969.767263888891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45969.767263888891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45969.767263888891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45969.767263888891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45969.767263888891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45969.767263888891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45969.767263888891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45969.767263888891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45969.767263888891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45969.767263888891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45969.767263888891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45969.767263888891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45969.767263888891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45969.767263888891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45969.767263888891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45969.767263888891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45969.767263888891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45969.767263888891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45969.767263888891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45969.767263888891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45969.767263888891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45969.767263888891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45969.767263888891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45969.767263888891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45969.767263888891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45969.767263888891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45969.767263888891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45969.767263888891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45969.767263888891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45969.767263888891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45969.767263888891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45969.767263888891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45969.767263888891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45969.767263888891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45969.767263888891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45969.767263888891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45969.767263888891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45969.767263888891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45969.767263888891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45969.767263888891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45969.767263888891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45969.767263888891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45969.767263888891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45969.767263888891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45969.767263888891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4715066-ADF3-4A3D-8EC2-B95726D2217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144.76742592592927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45969.767263888891</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45969.767263888891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45969.767263888891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45969.767263888891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45969.767263888891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45969.767263888891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45969.767263888891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45969.767263888891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45969.767263888891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45969.767263888891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45969.767263888891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45969.767263888891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45969.767263888891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45969.767263888891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45969.767263888891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45969.767263888891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45969.767263888891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45969.767263888891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45969.767263888891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45969.767263888891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45969.767263888891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45969.767263888891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45969.767263888891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45969.767263888891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45969.767263888891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45969.767263888891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45969.767263888891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45969.767263888891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45969.767263888891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45969.767263888891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45969.767263888891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45969.767263888891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45969.767263888891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45969.767263888891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45969.767263888891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45969.767263888891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45969.767263888891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45969.767263888891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45969.767263888891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45969.767263888891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45969.767263888891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45969.767263888891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45969.767263888891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45969.767263888891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45969.767263888891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45969.767263888891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45969.767263888891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45969.767263888891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45969.767263888891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45969.767263888891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45969.767263888891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45969.767263888891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45969.767263888891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45969.767263888891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45969.767263888891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45969.767263888891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45969.767263888891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45969.767263888891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45969.767263888891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45969.767263888891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45969.767263888891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45969.767263888891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45969.767263888891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45969.767263888891</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45969.767263888891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45969.767263888891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45969.767263888891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45969.767263888891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45969.767263888891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45969.767263888891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45969.767263888891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45969.767263888891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45969.767263888891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45969.767263888891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45969.767263888891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45969.767263888891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45969.767263888891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45969.767263888891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45969.767263888891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45969.767263888891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45969.767263888891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45969.767263888891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45969.767263888891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45969.767263888891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45969.767263888891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45969.767263888891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45969.767263888891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45969.767263888891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45969.767263888891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45969.767263888891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45969.767263888891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45969.767263888891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45969.767263888891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45969.767263888891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45969.767263888891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45969.767263888891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45969.767263888891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45969.767263888891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45969.767263888891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45969.767263888891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45969.767263888891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45969.767263888891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45969.767263888891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45969.767263888891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45969.767263888891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45969.767263888891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45969.767263888891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45969.767263888891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45969.767263888891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45969.767263888891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45969.767263888891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45969.767263888891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45969.767263888891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45969.767263888891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45969.767263888891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45969.767263888891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45969.767263888891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45969.767263888891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45969.767263888891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45969.767263888891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45969.767263888891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45969.767263888891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45969.767263888891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45969.767263888891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45969.767263888891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45969.767263888891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45969.767263888891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45969.767263888891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45969.767263888891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45969.767263888891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45969.767263888891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45969.767263888891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45969.767263888891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45969.767263888891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45969.767263888891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45969.767263888891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45969.767263888891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45969.767263888891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45969.767263888891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45969.767263888891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45969.767263888891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45969.767263888891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45969.767263888891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45969.767263888891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45969.767263888891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45969.767263888891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45969.767263888891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45969.767263888891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45969.767263888891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45969.767263888891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45969.767263888891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45969.767263888891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45969.767263888891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45969.767263888891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45969.767263888891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45969.767263888891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45969.767263888891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45969.767263888891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45969.767263888891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45969.767263888891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45969.767263888891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45969.767263888891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45969.767263888891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45969.767263888891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45969.767263888891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45969.767263888891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45969.767263888891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45969.767263888891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45969.767263888891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45969.767263888891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45969.767263888891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45969.767263888891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45969.767263888891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45969.767263888891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45969.767263888891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45969.767263888891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45969.767263888891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45969.767263888891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45969.767263888891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45969.767263888891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45969.767263888891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45969.767263888891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45969.767263888891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45969.767263888891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45969.767263888891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45969.767263888891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45969.767263888891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45969.767263888891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45969.767263888891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45969.767263888891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45969.767263888891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45969.767263888891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45969.767263888891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45969.767263888891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45969.767263888891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45969.767263888891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45969.767263888891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45969.767263888891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45969.767263888891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45969.767263888891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45969.767263888891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45969.767263888891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45969.767263888891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45969.767263888891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45969.767263888891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45969.767263888891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45969.767263888891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45969.767263888891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45969.767263888891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45969.767263888891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45969.767263888891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45969.767263888891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45969.767263888891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45969.767263888891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45969.767263888891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45969.767263888891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45969.767263888891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45969.767263888891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45969.767263888891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45969.767263888891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45969.767263888891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45969.767263888891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45969.767263888891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45969.767263888891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45969.767263888891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45969.767263888891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45969.767263888891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45969.767263888891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45969.767263888891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45969.767263888891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45969.767263888891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45969.767263888891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45969.767263888891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45969.767263888891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45969.767263888891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45969.767263888891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45969.767263888891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45969.767263888891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45969.767263888891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45969.767263888891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45969.767263888891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45969.767263888891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45969.767263888891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45969.767263888891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45969.767263888891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45969.767263888891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45969.767263888891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45969.767263888891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45969.767263888891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45969.767263888891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45969.767263888891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45969.767263888891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45969.767263888891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45969.767263888891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45969.767263888891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45969.767263888891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45969.767263888891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45969.767263888891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45969.767263888891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45969.767263888891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45969.767263888891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45969.767263888891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45969.767263888891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45969.767263888891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45969.767263888891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45969.767263888891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45969.767263888891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45969.767263888891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45969.767263888891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45969.767263888891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45969.767263888891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45969.767263888891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45969.767263888891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45969.767263888891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45969.767263888891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45969.767263888891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45969.767263888891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45969.767263888891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45969.767263888891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45969.767263888891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45969.767263888891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45969.767263888891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45969.767263888891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45969.767263888891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45969.767263888891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45969.767263888891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45969.767263888891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45969.767263888891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45969.767263888891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45969.767263888891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45969.767263888891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45969.767263888891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45969.767263888891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45969.767263888891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45969.767263888891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45969.767263888891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45969.767263888891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45969.767263888891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45969.767263888891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45969.767263888891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45969.767263888891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45969.767263888891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45969.767263888891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45969.767263888891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45969.767263888891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45969.767263888891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45969.767263888891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45969.767263888891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45969.767263888891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45969.767263888891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45969.767263888891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45969.767263888891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45969.767263888891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45969.767263888891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45969.767263888891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45969.767263888891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45969.767263888891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45969.767263888891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45969.767263888891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45969.767263888891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45969.767263888891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45969.767263888891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45969.767263888891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45969.767263888891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45969.767263888891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45969.767263888891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45969.767263888891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45969.767263888891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45969.767263888891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45969.767263888891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45969.767263888891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45969.767263888891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45969.767263888891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45969.767263888891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45969.767263888891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45969.767263888891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45969.767263888891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45969.767263888891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45969.767263888891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45969.767263888891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45969.767263888891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45969.767263888891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45969.767263888891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45969.767263888891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45969.767263888891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45969.767263888891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45969.767263888891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45969.767263888891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45969.767263888891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45969.767263888891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45969.767263888891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45969.767263888891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45969.767263888891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45969.767263888891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45969.767263888891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45969.767263888891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45969.767263888891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45969.767263888891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45969.767263888891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45969.767263888891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45969.767263888891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45969.767263888891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45969.767263888891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45969.767263888891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45969.767263888891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45969.767263888891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45969.767263888891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45969.767263888891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45969.767263888891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45969.767263888891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45969.767263888891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45969.767263888891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45969.767263888891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45969.767263888891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45969.767263888891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45969.767263888891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45969.767263888891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45969.767263888891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45969.767263888891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45969.767263888891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45969.767263888891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45969.767263888891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45969.767263888891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45969.767263888891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45969.767263888891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45969.767263888891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45969.767263888891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45969.767263888891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45969.767263888891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45969.767263888891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45969.767263888891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45969.767263888891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45969.767263888891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45969.767263888891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45969.767263888891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45969.767263888891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45969.767263888891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45969.767263888891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45969.767263888891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45969.767263888891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45969.767263888891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45969.767263888891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45969.767263888891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45969.767263888891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45969.767263888891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45969.767263888891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45969.767263888891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45969.767263888891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45969.767263888891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45969.767263888891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45969.767263888891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45969.767263888891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45969.767263888891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45969.767263888891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45969.767263888891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45969.767263888891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45969.767263888891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45969.767263888891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45969.767263888891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45969.767263888891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45969.767263888891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45969.767263888891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45969.767263888891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45969.767263888891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45969.767263888891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45969.767263888891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45969.767263888891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45969.767263888891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45969.767263888891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45969.767263888891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45969.767263888891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45969.767263888891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45969.767263888891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45969.767263888891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45969.767263888891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45969.767263888891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45969.767263888891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45969.767263888891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45969.767263888891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45969.767263888891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45969.767263888891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45969.767263888891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45969.767263888891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45969.767263888891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45969.767263888891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45969.767263888891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45969.767263888891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45969.767263888891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45969.767263888891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45969.767263888891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45969.767263888891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45969.767263888891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45969.767263888891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45969.767263888891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45969.767263888891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45969.767263888891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45969.767263888891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45969.767263888891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45969.767263888891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45969.767263888891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45969.767263888891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45969.767263888891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45969.767263888891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45969.767263888891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45969.767263888891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45969.767263888891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45969.767263888891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45969.767263888891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45969.767263888891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45969.767263888891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45969.767263888891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45969.767263888891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45969.767263888891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45969.767263888891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45969.767263888891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45969.767263888891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45969.767263888891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45969.767263888891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45969.767263888891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45969.767263888891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45969.767263888891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45969.767263888891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45969.767263888891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45969.767263888891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45969.767263888891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45969.767263888891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45969.767263888891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45969.767263888891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45969.767263888891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45969.767263888891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45969.767263888891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45969.767263888891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45969.767263888891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45969.767263888891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45969.767263888891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45969.767263888891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45969.767263888891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45969.767263888891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45969.767263888891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45969.767263888891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45969.767263888891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45969.767263888891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45969.767263888891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45969.767263888891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45969.767263888891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45969.767263888891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45969.767263888891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45969.767263888891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45969.767263888891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45969.767263888891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45969.767263888891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45969.767263888891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45969.767263888891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45969.767263888891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45969.767263888891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45969.767263888891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45969.767263888891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45969.767263888891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45969.767263888891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45969.767263888891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45969.767263888891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45969.767263888891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45969.767263888891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45969.767263888891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45969.767263888891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45969.767263888891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45969.767263888891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45969.767263888891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45969.767263888891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45969.767263888891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45969.767263888891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45969.767263888891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45969.767263888891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45969.767263888891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45969.767263888891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45969.767263888891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45969.767263888891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45969.767263888891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45969.767263888891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45969.767263888891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45969.767263888891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45969.767263888891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45969.767263888891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45969.767263888891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45969.767263888891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45969.767263888891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45969.767263888891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45969.767263888891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45969.767263888891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45969.767263888891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45969.767263888891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45969.767263888891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45969.767263888891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45969.767263888891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45969.767263888891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45969.767263888891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45969.767263888891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45969.767263888891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45969.767263888891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45969.767263888891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45969.767263888891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45969.767263888891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45969.767263888891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45969.767263888891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45969.767263888891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45969.767263888891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45969.767263888891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45969.767263888891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45969.767263888891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45969.767263888891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45969.767263888891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45969.767263888891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45969.767263888891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45969.767263888891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45969.767263888891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45969.767263888891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45969.767263888891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45969.767263888891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45969.767263888891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45969.767263888891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45969.767263888891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45969.767263888891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45969.767263888891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45969.767263888891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45969.767263888891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45969.767263888891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45969.767263888891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45969.767263888891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45969.767263888891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45969.767263888891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45969.767263888891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45969.767263888891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45969.767263888891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45969.767263888891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45969.767263888891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45969.767263888891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45969.767263888891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45969.767263888891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45969.767263888891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45969.767263888891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45969.767263888891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45969.767263888891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45969.767263888891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45969.767263888891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45969.767263888891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45969.767263888891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45969.767263888891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45969.767263888891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45969.767263888891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45969.767263888891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45969.767263888891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45969.767263888891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45969.767263888891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45969.767263888891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45969.767263888891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45969.767263888891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45969.767263888891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45969.767263888891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45969.767263888891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45969.767263888891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45969.767263888891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45969.767263888891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45969.767263888891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45969.767263888891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45969.767263888891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45969.767263888891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45969.767263888891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45969.767263888891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45969.767263888891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45969.767263888891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45969.767263888891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45969.767263888891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45969.767263888891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45969.767263888891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45969.767263888891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45969.767263888891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45969.767263888891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45969.767263888891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45969.767263888891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45969.767263888891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45969.767263888891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45969.767263888891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45969.767263888891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45969.767263888891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45969.767263888891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45969.767263888891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45969.767263888891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45969.767263888891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45969.767263888891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45969.767263888891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45969.767263888891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45969.767263888891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45969.767263888891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45969.767263888891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45969.767263888891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45969.767263888891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45969.767263888891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45969.767263888891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45969.767263888891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45969.767263888891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45969.767263888891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45969.767263888891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45969.767263888891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45969.767263888891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45969.767263888891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45969.767263888891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45969.767263888891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45969.767263888891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45969.767263888891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45969.767263888891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45969.767263888891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45969.767263888891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45969.767263888891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45969.767263888891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45969.767263888891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45969.767263888891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45969.767263888891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45969.767263888891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45969.767263888891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45969.767263888891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45969.767263888891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45969.767263888891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45969.767263888891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45969.767263888891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45969.767263888891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45969.767263888891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45969.767263888891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45969.767263888891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45969.767263888891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45969.767263888891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45969.767263888891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45969.767263888891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45969.767263888891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45969.767263888891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45969.767263888891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45969.767263888891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45969.767263888891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45969.767263888891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45969.767263888891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45969.767263888891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45969.767263888891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45969.767263888891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45969.767263888891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45969.767263888891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45969.767263888891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45969.767263888891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45969.767263888891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45969.767263888891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45969.767263888891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45969.767263888891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45969.767263888891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45969.767263888891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45969.767263888891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45969.767263888891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45969.767263888891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45969.767263888891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45969.767263888891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45969.767263888891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45969.767263888891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45969.767263888891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45969.767263888891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45969.767263888891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45969.767263888891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45969.767263888891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45969.767263888891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45969.767263888891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45969.767263888891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45969.767263888891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45969.767263888891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45969.767263888891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45969.767263888891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45969.767263888891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45969.767263888891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45969.767263888891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45969.767263888891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45969.767263888891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45969.767263888891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45969.767263888891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45969.767263888891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45969.767263888891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45969.767263888891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45969.767263888891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45969.767263888891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45969.767263888891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45969.767263888891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45969.767263888891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45969.767263888891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45969.767263888891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45969.767263888891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45969.767263888891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45969.767263888891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45969.767263888891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45969.767263888891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45969.767263888891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45969.767263888891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45969.767263888891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45969.767263888891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45969.767263888891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45969.767263888891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45969.767263888891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45969.767263888891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45969.767263888891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45969.767263888891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45969.767263888891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45969.767263888891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45969.767263888891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45969.767263888891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45969.767263888891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45969.767263888891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45969.767263888891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45969.767263888891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45969.767263888891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45969.767263888891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45969.767263888891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45969.767263888891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45969.767263888891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45969.767263888891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45969.767263888891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45969.767263888891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45969.767263888891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45969.767263888891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45969.767263888891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45969.767263888891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45969.767263888891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45969.767263888891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45969.767263888891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45969.767263888891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45969.767263888891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45969.767263888891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45969.767263888891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45969.767263888891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45969.767263888891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45969.767263888891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45969.767263888891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45969.767263888891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45969.767263888891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45969.767263888891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45969.767263888891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45969.767263888891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45969.767263888891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45969.767263888891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45969.767263888891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45969.767263888891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45969.767263888891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45969.767263888891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45969.767263888891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45969.767263888891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45969.767263888891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45969.767263888891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45969.767263888891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45969.767263888891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45969.767263888891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45969.767263888891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45969.767263888891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45969.767263888891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45969.767263888891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45969.767263888891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45969.767263888891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45969.767263888891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45969.767263888891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45969.767263888891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45969.767263888891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45969.767263888891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45969.767263888891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45969.767263888891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45969.767263888891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45969.767263888891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45969.767263888891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45969.767263888891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45969.767263888891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45969.767263888891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45969.767263888891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45969.767263888891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45969.767263888891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45969.767263888891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45969.767263888891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45969.767263888891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45969.767263888891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45969.767263888891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45969.767263888891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45969.767263888891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45969.767263888891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45969.767263888891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45969.767263888891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45969.767263888891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45969.767263888891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45969.767263888891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45969.767263888891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45969.767263888891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45969.767263888891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45969.767263888891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45969.767263888891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45969.767263888891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45969.767263888891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45969.767263888891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45969.767263888891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45969.767263888891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45969.767263888891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45969.767263888891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45969.767263888891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45969.767263888891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45969.767263888891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45969.767263888891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45969.767263888891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45969.767263888891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45969.767263888891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45969.767263888891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45969.767263888891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45969.767263888891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45969.767263888891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45969.767263888891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45969.767263888891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45969.767263888891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45969.767263888891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45969.767263888891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45969.767263888891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45969.767263888891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45969.767263888891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45969.767263888891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45969.767263888891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45969.767263888891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45969.767263888891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45969.767263888891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45969.767263888891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45969.767263888891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45969.767263888891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45969.767263888891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45969.767263888891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45969.767263888891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45969.767263888891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45969.767263888891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45969.767263888891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45969.767263888891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45969.767263888891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45969.767263888891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45969.767263888891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45969.767263888891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45969.767263888891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45969.767263888891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45969.767263888891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45969.767263888891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45969.767263888891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45969.767263888891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45969.767263888891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45969.767263888891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45969.767263888891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45969.767263888891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45969.767263888891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45969.767263888891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45969.767263888891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45969.767263888891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45969.767263888891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45969.767263888891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45969.767263888891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45969.767263888891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45969.767263888891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45969.767263888891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45969.767263888891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45969.767263888891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45969.767263888891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45969.767263888891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45969.767263888891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45969.767263888891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45969.767263888891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45969.767263888891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45969.767263888891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45969.767263888891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45969.767263888891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45969.767263888891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45969.767263888891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45969.767263888891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45969.767263888891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45969.767263888891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45969.767263888891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45969.767263888891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45969.767263888891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45969.767263888891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45969.767263888891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45969.767263888891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45969.767263888891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45969.767263888891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45969.767263888891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45969.767263888891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45969.767263888891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45969.767263888891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45969.767263888891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45969.767263888891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45969.767263888891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45969.767263888891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45969.767263888891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45969.767263888891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45969.767263888891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45969.767263888891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45969.767263888891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45969.767263888891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45969.767263888891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45969.767263888891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45969.767263888891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45969.767263888891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45969.767263888891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45969.767263888891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45969.767263888891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45969.767263888891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45969.767263888891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45969.767263888891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45969.767263888891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45969.767263888891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45969.767263888891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45969.767263888891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45969.767263888891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45969.767263888891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45969.767263888891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45969.767263888891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45969.767263888891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45969.767263888891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45969.767263888891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45969.767263888891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45969.767263888891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45969.767263888891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45969.767263888891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45969.767263888891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45969.767263888891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45969.767263888891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45969.767263888891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45969.767263888891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45969.767263888891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45969.767263888891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45969.767263888891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45969.767263888891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45969.767263888891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45969.767263888891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45969.767263888891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45969.767263888891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45969.767263888891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45969.767263888891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45969.767263888891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45969.767263888891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45969.767263888891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45969.767263888891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45969.767263888891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45969.767263888891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45969.767263888891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45969.767263888891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45969.767263888891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45969.767263888891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45969.767263888891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45969.767263888891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45969.767263888891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45969.767263888891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45969.767263888891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45969.767263888891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45969.767263888891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45969.767263888891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45969.767263888891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45969.767263888891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45969.767263888891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45969.767263888891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45969.767263888891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45969.767263888891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45969.767263888891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45969.767263888891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45969.767263888891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45969.767263888891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45969.767263888891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45969.767263888891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45969.767263888891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45969.767263888891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45969.767263888891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45969.767263888891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45969.767263888891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45969.767263888891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45969.767263888891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45969.767263888891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45969.767263888891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45969.767263888891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45969.767263888891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45969.767263888891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45969.767263888891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45969.767263888891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45969.767263888891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45969.767263888891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45969.767263888891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45969.767263888891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45969.767263888891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45969.767263888891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45969.767263888891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45969.767263888891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45969.767263888891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45969.767263888891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45969.767263888891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45969.767263888891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45969.767263888891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45969.767263888891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45969.767263888891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45969.767263888891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45969.767263888891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45969.767263888891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45969.767263888891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45969.767263888891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45969.767263888891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45969.767263888891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45969.767263888891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45969.767263888891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45969.767263888891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45969.767263888891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45969.767263888891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45969.767263888891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45969.767263888891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45969.767263888891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45969.767263888891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45969.767263888891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45969.767263888891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45969.767263888891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45969.767263888891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45969.767263888891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45969.767263888891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45969.767263888891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45969.767263888891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45969.767263888891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45969.767263888891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45969.767263888891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45969.767263888891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45969.767263888891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45969.767263888891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45969.767263888891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45969.767263888891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45969.767263888891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45969.767263888891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45969.767263888891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45969.767263888891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45969.767263888891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45969.767263888891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45969.767263888891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45969.767263888891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45969.767263888891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45969.767263888891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45969.767263888891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45969.767263888891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45969.767263888891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45969.767263888891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45969.767263888891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45969.767263888891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45969.767263888891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45969.767263888891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45969.767263888891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45969.767263888891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45969.767263888891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45969.767263888891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45969.767263888891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45969.767263888891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45969.767263888891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45969.767263888891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45969.767263888891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45969.767263888891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45969.767263888891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266.28654629629455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v>45969.449305555558</v>
      </c>
      <c r="G3" s="136">
        <f t="shared" ca="1" si="0"/>
        <v>0.3179583333330811</v>
      </c>
      <c r="H3" s="96">
        <v>45969.690370370372</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1</v>
      </c>
      <c r="D4" s="92" t="s">
        <v>36067</v>
      </c>
      <c r="E4" s="95" t="s">
        <v>39021</v>
      </c>
      <c r="F4" s="96">
        <v>45969.461099537039</v>
      </c>
      <c r="G4" s="136">
        <f t="shared" ca="1" si="0"/>
        <v>0.30616435185220325</v>
      </c>
      <c r="H4" s="96">
        <v>45969.764120370368</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136">
        <f t="shared" ca="1" si="0"/>
        <v>45969.767263888891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45969.767263888891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45969.767263888891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45969.767263888891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45969.767263888891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45969.767263888891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45969.767263888891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45969.767263888891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45969.767263888891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45969.767263888891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45969.767263888891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45969.767263888891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45969.767263888891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45969.767263888891</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45969.767263888891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45969.767263888891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45969.767263888891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45969.767263888891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45969.767263888891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45969.767263888891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45969.767263888891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45969.767263888891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45969.767263888891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45969.767263888891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45969.767263888891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45969.767263888891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45969.767263888891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45969.767263888891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45969.767263888891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45969.767263888891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45969.767263888891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45969.767263888891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45969.767263888891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45969.767263888891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45969.767263888891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45969.767263888891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45969.767263888891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45969.767263888891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45969.767263888891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45969.767263888891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45969.767263888891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45969.767263888891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45969.767263888891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45969.767263888891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45969.767263888891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45969.767263888891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45969.767263888891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45969.767263888891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45969.767263888891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45969.767263888891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45969.767263888891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45969.767263888891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45969.767263888891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45969.767263888891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45969.767263888891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45969.767263888891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45969.767263888891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45969.767263888891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45969.767263888891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45969.767263888891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45969.767263888891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45969.767263888891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45969.767263888891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45969.767263888891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45969.767263888891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45969.767263888891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45969.767263888891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45969.767263888891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45969.767263888891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45969.767263888891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45969.767263888891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45969.767263888891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45969.767263888891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45969.767263888891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45969.767263888891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45969.767263888891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45969.767263888891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45969.767263888891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45969.767263888891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45969.767263888891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45969.767263888891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45969.767263888891</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77.935203703702427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43.578386574074102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21.106152777778334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45969.767263888891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45969.767263888891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45969.767263888891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45969.767263888891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45969.767263888891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45969.767263888891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45969.767263888891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45969.767263888891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45969.767263888891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45969.767263888891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45969.767263888891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45969.767263888891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45969.767263888891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45969.767263888891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45969.767263888891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45969.767263888891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45969.767263888891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45969.767263888891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45969.767263888891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45969.767263888891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45969.767263888891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45969.767263888891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45969.767263888891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45969.767263888891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45969.767263888891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45969.767263888891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45969.767263888891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45969.767263888891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45969.767263888891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45969.767263888891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45969.767263888891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45969.767263888891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45969.767263888891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45969.767263888891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45969.767263888891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45969.767263888891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45969.767263888891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45969.767263888891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45969.767263888891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45969.767263888891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45969.767263888891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45969.767263888891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45969.767263888891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45969.767263888891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45969.767263888891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45969.767263888891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45969.767263888891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45969.767263888891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45969.767263888891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45969.767263888891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45969.767263888891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45969.767263888891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45969.767263888891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45969.767263888891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45969.767263888891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45969.767263888891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45969.767263888891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45969.767263888891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45969.767263888891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45969.767263888891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45969.767263888891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45969.767263888891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45969.767263888891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45969.767263888891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45969.767263888891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45969.767263888891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45969.767263888891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45969.767263888891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45969.767263888891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45969.767263888891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45969.767263888891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45969.767263888891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45969.767263888891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45969.767263888891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45969.767263888891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45969.767263888891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45969.767263888891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45969.767263888891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45969.767263888891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45969.767263888891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45969.767263888891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45969.767263888891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45969.767263888891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45969.767263888891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45969.767263888891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45969.767263888891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45969.767263888891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45969.767263888891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45969.767263888891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45969.767263888891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45969.767263888891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45969.767263888891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45969.767263888891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45969.767263888891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45969.767263888891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45969.767263888891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45969.767263888891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45969.767263888891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45969.767263888891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45969.767263888891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45969.767263888891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45969.767263888891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45969.767263888891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45969.767263888891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45969.767263888891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45969.767263888891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45969.767263888891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45969.767263888891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45969.767263888891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45969.767263888891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45969.767263888891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45969.767263888891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45969.767263888891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45969.767263888891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45969.767263888891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45969.767263888891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45969.767263888891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45969.767263888891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45969.767263888891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45969.767263888891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45969.767263888891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45969.767263888891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45969.767263888891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45969.767263888891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45969.767263888891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45969.767263888891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45969.767263888891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45969.767263888891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45969.767263888891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45969.767263888891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45969.767263888891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45969.767263888891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45969.767263888891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45969.767263888891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45969.767263888891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45969.767263888891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45969.767263888891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45969.767263888891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45969.767263888891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45969.767263888891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45969.767263888891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45969.767263888891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45969.767263888891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45969.767263888891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45969.767263888891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45969.767263888891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45969.767263888891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45969.767263888891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45969.767263888891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45969.767263888891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45969.767263888891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45969.767263888891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45969.767263888891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45969.767263888891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45969.767263888891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45969.767263888891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45969.767263888891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45969.767263888891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45969.767263888891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45969.767263888891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45969.767263888891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45969.767263888891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45969.767263888891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45969.767263888891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45969.767263888891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45969.767263888891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45969.767263888891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45969.767263888891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45969.767263888891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45969.767263888891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45969.767263888891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45969.767263888891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45969.767263888891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45969.767263888891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45969.767263888891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45969.767263888891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45969.767263888891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45969.767263888891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45969.767263888891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45969.767263888891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45969.767263888891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45969.767263888891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45969.767263888891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45969.767263888891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45969.767263888891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45969.767263888891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45969.767263888891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45969.767263888891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45969.767263888891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45969.767263888891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45969.767263888891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45969.767263888891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45969.767263888891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45969.767263888891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45969.767263888891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45969.767263888891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45969.767263888891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45969.767263888891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45969.767263888891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45969.767263888891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45969.767263888891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45969.767263888891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45969.767263888891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45969.767263888891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45969.767263888891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45969.767263888891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45969.767263888891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45969.767263888891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45969.767263888891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45969.767263888891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45969.767263888891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45969.767263888891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45969.767263888891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45969.767263888891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45969.767263888891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45969.767263888891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45969.767263888891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45969.767263888891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45969.767263888891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45969.767263888891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45969.767263888891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45969.767263888891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45969.767263888891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45969.767263888891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45969.767263888891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45969.767263888891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45969.767263888891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45969.767263888891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45969.767263888891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45969.767263888891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45969.767263888891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45969.767263888891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45969.767263888891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45969.767263888891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45969.767263888891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45969.767263888891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45969.767263888891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45969.767263888891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45969.767263888891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45969.767263888891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45969.767263888891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45969.767263888891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45969.767263888891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45969.767263888891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45969.767263888891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45969.767263888891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45969.767263888891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45969.767263888891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45969.767263888891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45969.767263888891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45969.767263888891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45969.767263888891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45969.767263888891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45969.767263888891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45969.767263888891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45969.767263888891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45969.767263888891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45969.767263888891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45969.767263888891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45969.767263888891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45969.767263888891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45969.767263888891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2</v>
      </c>
      <c r="D2" s="145" t="s">
        <v>35165</v>
      </c>
      <c r="E2" s="124"/>
      <c r="F2" s="144"/>
      <c r="G2" s="105">
        <f t="shared" ref="G2:G7" ca="1" si="0">IFERROR(NOW()-F2,"-")</f>
        <v>45969.767263888891</v>
      </c>
      <c r="H2" s="144">
        <v>45969.679212962961</v>
      </c>
      <c r="I2" s="142" t="str">
        <f>IFERROR(VLOOKUP(D2,DB!A:F,6,0),"")</f>
        <v>SCECO</v>
      </c>
      <c r="J2" s="142" t="str">
        <f>IFERROR(VLOOKUP(D2,DB!A:G,7,0),"")</f>
        <v>Vandalized</v>
      </c>
      <c r="K2" s="146" t="s">
        <v>39124</v>
      </c>
      <c r="L2" s="147" t="str">
        <f>IFERROR(VLOOKUP(D2,DB!A:I,9,0),"")</f>
        <v>Latis</v>
      </c>
    </row>
    <row r="3" spans="1:16382" ht="31.5" customHeight="1">
      <c r="A3" s="141" t="s">
        <v>39125</v>
      </c>
      <c r="B3" s="142" t="str">
        <f>IFERROR(VLOOKUP(D3,DB!A:K,11,0),"")</f>
        <v>R6</v>
      </c>
      <c r="C3" s="143">
        <v>1</v>
      </c>
      <c r="D3" s="145" t="s">
        <v>37476</v>
      </c>
      <c r="E3" s="124"/>
      <c r="F3" s="144"/>
      <c r="G3" s="105">
        <f t="shared" ca="1" si="0"/>
        <v>45969.767263888891</v>
      </c>
      <c r="H3" s="144">
        <v>45969.683680555558</v>
      </c>
      <c r="I3" s="142" t="str">
        <f>IFERROR(VLOOKUP(D3,DB!A:F,6,0),"")</f>
        <v>Generator-SG</v>
      </c>
      <c r="J3" s="142" t="str">
        <f>IFERROR(VLOOKUP(D3,DB!A:G,7,0),"")</f>
        <v>Dead</v>
      </c>
      <c r="K3" s="146" t="s">
        <v>39126</v>
      </c>
      <c r="L3" s="147" t="str">
        <f>IFERROR(VLOOKUP(D3,DB!A:I,9,0),"")</f>
        <v>Latis</v>
      </c>
    </row>
    <row r="4" spans="1:16382" ht="31.5" customHeight="1">
      <c r="A4" s="141"/>
      <c r="B4" s="142" t="str">
        <f>IFERROR(VLOOKUP(D4,DB!A:K,11,0),"")</f>
        <v/>
      </c>
      <c r="C4" s="143"/>
      <c r="D4" s="145"/>
      <c r="E4" s="124"/>
      <c r="F4" s="144"/>
      <c r="G4" s="105">
        <f t="shared" ca="1" si="0"/>
        <v>45969.767263888891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45969.767263888891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45969.767263888891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45969.767263888891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45969.767263888891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45969.767263888891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45969.767263888891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45969.767263888891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45969.767263888891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45969.767263888891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45969.767263888891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45969.767263888891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45969.767263888891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45969.767263888891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45969.767263888891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45969.767263888891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45969.767263888891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45969.767263888891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45969.767263888891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45969.767263888891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45969.767263888891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45969.767263888891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45969.767263888891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45969.767263888891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45969.767263888891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45969.767263888891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45969.767263888891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45969.767263888891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45969.767263888891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45969.767263888891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45969.767263888891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45969.767263888891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45969.767263888891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45969.767263888891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45969.767263888891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45969.767263888891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45969.767263888891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45969.767263888891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45969.767263888891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45969.767263888891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45969.767263888891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45969.767263888891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45969.767263888891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45969.767263888891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45969.767263888891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45969.767263888891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45969.767263888891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45969.767263888891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45969.767263888891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45969.767263888891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45969.767263888891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45969.767263888891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45969.767263888891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45969.767263888891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45969.767263888891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45969.767263888891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45969.767263888891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45969.767263888891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45969.767263888891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45969.767263888891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45969.767263888891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45969.767263888891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45969.767263888891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45969.767263888891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45969.767263888891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45969.767263888891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45969.767263888891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45969.767263888891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45969.767263888891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45969.767263888891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45969.767263888891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45969.767263888891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45969.767263888891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45969.767263888891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45969.767263888891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45969.767263888891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45969.767263888891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45969.767263888891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45969.767263888891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45969.767263888891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45969.767263888891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45969.767263888891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45969.767263888891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45969.767263888891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45969.767263888891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45969.767263888891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45969.767263888891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45969.767263888891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45969.767263888891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45969.767263888891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45969.767263888891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45969.767263888891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45969.767263888891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45969.767263888891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45969.767263888891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45969.767263888891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45969.767263888891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45969.767263888891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45969.767263888891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45969.767263888891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45969.767263888891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45969.767263888891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45969.767263888891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45969.767263888891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45969.767263888891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45969.767263888891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45969.767263888891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45969.767263888891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45969.767263888891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45969.767263888891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45969.767263888891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45969.767263888891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45969.767263888891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45969.767263888891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45969.767263888891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45969.767263888891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45969.767263888891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45969.767263888891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45969.767263888891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45969.767263888891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45969.767263888891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45969.767263888891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45969.767263888891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45969.767263888891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45969.767263888891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45969.767263888891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45969.767263888891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45969.767263888891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45969.767263888891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45969.767263888891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45969.767263888891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45969.767263888891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45969.767263888891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45969.767263888891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45969.767263888891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45969.767263888891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45969.767263888891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45969.767263888891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45969.767263888891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45969.767263888891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45969.767263888891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45969.767263888891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45969.767263888891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45969.767263888891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45969.767263888891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45969.767263888891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45969.767263888891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45969.767263888891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45969.767263888891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45969.767263888891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45969.767263888891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45969.767263888891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45969.767263888891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45969.767263888891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45969.767263888891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45969.767263888891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45969.767263888891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45969.767263888891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45969.767263888891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45969.767263888891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45969.767263888891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45969.767263888891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45969.767263888891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45969.767263888891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45969.767263888891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45969.767263888891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45969.767263888891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45969.767263888891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45969.767263888891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45969.767263888891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45969.767263888891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45969.767263888891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45969.767263888891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45969.767263888891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45969.767263888891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45969.767263888891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45969.767263888891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45969.767263888891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45969.767263888891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45969.767263888891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45969.767263888891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45969.767263888891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45969.767263888891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45969.767263888891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45969.767263888891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45969.767263888891</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2025-11-08T15:25:45Z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