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31" documentId="13_ncr:1_{F6CB121F-512D-4AA6-A0C1-0FB36C537598}" xr6:coauthVersionLast="47" xr6:coauthVersionMax="47" xr10:uidLastSave="{5CE9A877-6407-4AB5-810D-41C374BC99E2}"/>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<sst xmlns="http://schemas.openxmlformats.org/spreadsheetml/2006/main" count="179013" uniqueCount="39099">
  <si>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</si>
  <si>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</si>
  <si>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</si>
  <si>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</si>
  <si>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</si>
  <si>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</si>
  <si>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</si>
  <si>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</si>
  <si>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</si>
  <si>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</si>
  <si>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</si>
  <si>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</si>
  <si>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</si>
  <si>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</si>
  <si>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</si>
  <si>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</si>
  <si>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</si>
  <si>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</si>
  <si>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</si>
  <si>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</si>
  <si>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</si>
  <si>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</si>
  <si>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</si>
  <si>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</si>
  <si>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</si>
  <si>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</si>
  <si>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</si>
  <si>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</si>
  <si>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</si>
  <si>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</si>
  <si>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</si>
  <si>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</si>
  <si>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</si>
  <si>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</si>
  <si>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</si>
  <si>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</si>
  <si>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</si>
  <si>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</si>
  <si>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</si>
  <si>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</si>
  <si>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</si>
  <si>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</si>
  <si>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</si>
  <si>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</si>
  <si>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</si>
  <si>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</si>
  <si>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</si>
  <si>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</si>
  <si>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</si>
  <si>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</si>
  <si>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</si>
  <si>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</si>
  <si>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</si>
  <si>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</si>
  <si>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</si>
  <si>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</si>
  <si>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</si>
  <si>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</si>
  <si>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</si>
  <si>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</si>
  <si>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</si>
  <si>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</si>
  <si>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</si>
  <si>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</si>
  <si>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</si>
  <si>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</si>
  <si>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</si>
  <si>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</si>
  <si>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</si>
  <si>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</si>
  <si>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</si>
  <si>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</si>
  <si>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</si>
  <si>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</si>
  <si>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</si>
  <si>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</si>
  <si>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</si>
  <si>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</si>
  <si>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</si>
  <si>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</si>
  <si>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</si>
  <si>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</si>
  <si>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</si>
  <si>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</si>
  <si>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</si>
  <si>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</si>
  <si>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</si>
  <si>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</si>
  <si>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</si>
  <si>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</si>
  <si>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</si>
  <si>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</si>
  <si>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</si>
  <si>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</si>
  <si>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</si>
  <si>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</si>
  <si>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</si>
  <si>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</si>
  <si>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</si>
  <si>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</si>
  <si>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</si>
  <si>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</si>
  <si>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</si>
  <si>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</si>
  <si>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</si>
  <si>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</si>
  <si>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</si>
  <si>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</si>
  <si>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</si>
  <si>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</si>
  <si>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</si>
  <si>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</si>
  <si>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</si>
  <si>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</si>
  <si>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</si>
  <si>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</si>
  <si>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</si>
  <si>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</si>
  <si>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</si>
  <si>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</si>
  <si>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</si>
  <si>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</si>
  <si>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</si>
  <si>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</si>
  <si>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</si>
  <si>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</si>
  <si>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</si>
  <si>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</si>
  <si>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</si>
  <si>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</si>
  <si>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</si>
  <si>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</si>
  <si>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</si>
  <si>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</si>
  <si>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</si>
  <si>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</si>
  <si>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</si>
  <si>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</si>
  <si>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</si>
  <si>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</si>
  <si>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</si>
  <si>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</si>
  <si>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</si>
  <si>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</si>
  <si>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</si>
  <si>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</si>
  <si>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</si>
  <si>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</si>
  <si>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</si>
  <si>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</si>
  <si>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</si>
  <si>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</si>
  <si>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</si>
  <si>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</si>
  <si>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</si>
  <si>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</si>
  <si>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</si>
  <si>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</si>
  <si>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</si>
  <si>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</si>
  <si>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</si>
  <si>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</si>
  <si>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</si>
  <si>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</si>
  <si>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</si>
  <si>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</si>
  <si>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</si>
  <si>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</si>
  <si>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</si>
  <si>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</si>
  <si>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</si>
  <si>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</si>
  <si>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</si>
  <si>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</si>
  <si>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</si>
  <si>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</si>
  <si>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</si>
  <si>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</si>
  <si>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</si>
  <si>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</si>
  <si>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</si>
  <si>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</si>
  <si>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</si>
  <si>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</si>
  <si>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</si>
  <si>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</si>
  <si>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</si>
  <si>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</si>
  <si>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</si>
  <si>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</si>
  <si>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</si>
  <si>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</si>
  <si>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</si>
  <si>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</si>
  <si>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</si>
  <si>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</si>
  <si>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</si>
  <si>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</si>
  <si>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</si>
  <si>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</si>
  <si>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</si>
  <si>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</si>
  <si>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</si>
  <si>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</si>
  <si>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</si>
  <si>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</si>
  <si>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</si>
  <si>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</si>
  <si>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</si>
  <si>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</si>
  <si>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</si>
  <si>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</si>
  <si>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</si>
  <si>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</si>
  <si>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</si>
  <si>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</si>
  <si>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</si>
  <si>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</si>
  <si>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</si>
  <si>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</si>
  <si>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</si>
  <si>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</si>
  <si>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</si>
  <si>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</si>
  <si>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</si>
  <si>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</si>
  <si>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</si>
  <si>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</si>
  <si>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</si>
  <si>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</si>
  <si>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</si>
  <si>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</si>
  <si>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</si>
  <si>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</si>
  <si>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</si>
  <si>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</si>
  <si>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</si>
  <si>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</si>
  <si>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</si>
  <si>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</si>
  <si>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</si>
  <si>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</si>
  <si>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</si>
  <si>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</si>
  <si>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</si>
  <si>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</si>
  <si>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</si>
  <si>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</si>
  <si>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</si>
  <si>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</si>
  <si>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</si>
  <si>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</si>
  <si>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</si>
  <si>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</si>
  <si>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</si>
  <si>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</si>
  <si>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</si>
  <si>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</si>
  <si>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</si>
  <si>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</si>
  <si>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</si>
  <si>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</si>
  <si>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</si>
  <si>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</si>
  <si>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</si>
  <si>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</si>
  <si>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</si>
  <si>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</si>
  <si>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</si>
  <si>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</si>
  <si>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</si>
  <si>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</si>
  <si>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</si>
  <si>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</si>
  <si>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</si>
  <si>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</si>
  <si>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</si>
  <si>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</si>
  <si>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</si>
  <si>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</si>
  <si>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</si>
  <si>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</si>
  <si>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</si>
  <si>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</si>
  <si>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</si>
  <si>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</si>
  <si>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</si>
  <si>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</si>
  <si>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</si>
  <si>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</si>
  <si>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</si>
  <si>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</si>
  <si>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</si>
  <si>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</si>
  <si>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</si>
  <si>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</si>
  <si>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</si>
  <si>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</si>
  <si>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</si>
  <si>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</si>
  <si>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</si>
  <si>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</si>
  <si>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</si>
  <si>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</si>
  <si>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</si>
  <si>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</si>
  <si>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</si>
  <si>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</si>
  <si>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</si>
  <si>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</si>
  <si>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</si>
  <si>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</si>
  <si>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</si>
  <si>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</si>
  <si>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</si>
  <si>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</si>
  <si>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</si>
  <si>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</si>
  <si>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</si>
  <si>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</si>
  <si>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</si>
  <si>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</si>
  <si>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</si>
  <si>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</si>
  <si>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</si>
  <si>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</si>
  <si>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</si>
  <si>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</si>
  <si>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</si>
  <si>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</si>
  <si>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</si>
  <si>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</si>
  <si>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</si>
  <si>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</si>
  <si>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</si>
  <si>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</si>
  <si>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</si>
  <si>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</si>
  <si>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</si>
  <si>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</si>
  <si>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</si>
  <si>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</si>
  <si>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</si>
  <si>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</si>
  <si>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</si>
  <si>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</si>
  <si>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</si>
  <si>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</si>
  <si>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</si>
  <si>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</si>
  <si>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</si>
  <si>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</si>
  <si>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</si>
  <si>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</si>
  <si>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</si>
  <si>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</si>
  <si>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</si>
  <si>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</si>
  <si>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</si>
  <si>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</si>
  <si>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</si>
  <si>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</si>
  <si>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</si>
  <si>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</si>
  <si>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</si>
  <si>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</si>
  <si>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</si>
  <si>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</si>
  <si>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</si>
  <si>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</si>
  <si>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</si>
  <si>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</si>
  <si>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</si>
  <si>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</si>
  <si>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</si>
  <si>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</si>
  <si>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</si>
  <si>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</si>
  <si>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</si>
  <si>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</si>
  <si>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</si>
  <si>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</si>
  <si>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</si>
  <si>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</si>
  <si>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</si>
  <si>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</si>
  <si>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</si>
  <si>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</si>
  <si>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</si>
  <si>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</si>
  <si>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</si>
  <si>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</si>
  <si>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</si>
  <si>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</si>
  <si>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</si>
  <si>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</si>
  <si>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</si>
  <si>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</si>
  <si>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</si>
  <si>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</si>
  <si>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</si>
  <si>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</si>
  <si>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</si>
  <si>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</si>
  <si>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</si>
  <si>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</si>
  <si>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</si>
  <si>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</si>
  <si>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</si>
  <si>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</si>
  <si>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</si>
  <si>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</si>
  <si>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</si>
  <si>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</si>
  <si>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</si>
  <si>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</si>
  <si>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</si>
  <si>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</si>
  <si>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</si>
  <si>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</si>
  <si>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</si>
  <si>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</si>
  <si>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</si>
  <si>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</si>
  <si>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</si>
  <si>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</si>
  <si>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</si>
  <si>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</si>
  <si>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</si>
  <si>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</si>
  <si>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</si>
  <si>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</si>
  <si>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</si>
  <si>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</si>
  <si>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</si>
  <si>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</si>
  <si>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</si>
  <si>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</si>
  <si>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</si>
  <si>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</si>
  <si>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</si>
  <si>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</si>
  <si>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</si>
  <si>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</si>
  <si>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</si>
  <si>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</si>
  <si>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</si>
  <si>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</si>
  <si>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</si>
  <si>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</si>
  <si>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</si>
  <si>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</si>
  <si>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</si>
  <si>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</si>
  <si>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</si>
  <si>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</si>
  <si>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</si>
  <si>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</si>
  <si>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</si>
  <si>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</si>
  <si>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</si>
  <si>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</si>
  <si>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</si>
  <si>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</si>
  <si>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</si>
  <si>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</si>
  <si>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</si>
  <si>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</si>
  <si>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</si>
  <si>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</si>
  <si>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</si>
  <si>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</si>
  <si>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</si>
  <si>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</si>
  <si>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</si>
  <si>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</si>
  <si>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</si>
  <si>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</si>
  <si>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</si>
  <si>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</si>
  <si>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</si>
  <si>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</si>
  <si>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</si>
  <si>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</si>
  <si>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</si>
  <si>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</si>
  <si>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</si>
  <si>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</si>
  <si>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</si>
  <si>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</si>
  <si>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</si>
  <si>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</si>
  <si>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</si>
  <si>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</si>
  <si>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</si>
  <si>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</si>
  <si>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</si>
  <si>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</si>
  <si>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</si>
  <si>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</si>
  <si>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</si>
  <si>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</si>
  <si>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</si>
  <si>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</si>
  <si>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</si>
  <si>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</si>
  <si>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</si>
  <si>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</si>
  <si>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</si>
  <si>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</si>
  <si>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</si>
  <si>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</si>
  <si>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</si>
  <si>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</si>
  <si>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</si>
  <si>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</si>
  <si>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</si>
  <si>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</si>
  <si>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</si>
  <si>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</si>
  <si>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</si>
  <si>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</si>
  <si>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</si>
  <si>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</si>
  <si>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</si>
  <si>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</si>
  <si>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</si>
  <si>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</si>
  <si>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</si>
  <si>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</si>
  <si>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</si>
  <si>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</si>
  <si>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</si>
  <si>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</si>
  <si>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</si>
  <si>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</si>
  <si>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</si>
  <si>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</si>
  <si>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</si>
  <si>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</si>
  <si>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</si>
  <si>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</si>
  <si>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</si>
  <si>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</si>
  <si>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</si>
  <si>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</si>
  <si>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</si>
  <si>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</si>
  <si>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</si>
  <si>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</si>
  <si>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</si>
  <si>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</si>
  <si>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</si>
  <si>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</si>
  <si>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</si>
  <si>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</si>
  <si>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</si>
  <si>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</si>
  <si>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</si>
  <si>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</si>
  <si>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</si>
  <si>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</si>
  <si>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</si>
  <si>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</si>
  <si>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</si>
  <si>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</si>
  <si>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</si>
  <si>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</si>
  <si>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</si>
  <si>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</si>
  <si>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</si>
  <si>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</si>
  <si>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</si>
  <si>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</si>
  <si>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</si>
  <si>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</si>
  <si>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</si>
  <si>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</si>
  <si>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</si>
  <si>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</si>
  <si>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</si>
  <si>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</si>
  <si>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</si>
  <si>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</si>
  <si>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</si>
  <si>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</si>
  <si>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</si>
  <si>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</si>
  <si>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</si>
  <si>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</si>
  <si>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</si>
  <si>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</si>
  <si>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</si>
  <si>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</si>
  <si>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</si>
  <si>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</si>
  <si>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</si>
  <si>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</si>
  <si>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</si>
  <si>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</si>
  <si>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</si>
  <si>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</si>
  <si>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</si>
  <si>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</si>
  <si>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</si>
  <si>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</si>
  <si>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</si>
  <si>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</si>
  <si>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</si>
  <si>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</si>
  <si>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</si>
  <si>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</si>
  <si>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</si>
  <si>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</si>
  <si>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</si>
  <si>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</si>
  <si>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</si>
  <si>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</si>
  <si>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</si>
  <si>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</si>
  <si>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</si>
  <si>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</si>
  <si>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</si>
  <si>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</si>
  <si>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</si>
  <si>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</si>
  <si>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</si>
  <si>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</si>
  <si>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</si>
  <si>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</si>
  <si>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</si>
  <si>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</si>
  <si>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</si>
  <si>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</si>
  <si>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</si>
  <si>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</si>
  <si>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</si>
  <si>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</si>
  <si>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</si>
  <si>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</si>
  <si>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</si>
  <si>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</si>
  <si>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</si>
  <si>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</si>
  <si>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</si>
  <si>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</si>
  <si>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</si>
  <si>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</si>
  <si>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</si>
  <si>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</si>
  <si>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</si>
  <si>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</si>
  <si>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</si>
  <si>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</si>
  <si>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</si>
  <si>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</si>
  <si>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</si>
  <si>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</si>
  <si>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</si>
  <si>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</si>
  <si>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</si>
  <si>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</si>
  <si>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</si>
  <si>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</si>
  <si>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</si>
  <si>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</si>
  <si>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</si>
  <si>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</si>
  <si>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</si>
  <si>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</si>
  <si>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</si>
  <si>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</si>
  <si>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</si>
  <si>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</si>
  <si>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</si>
  <si>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</si>
  <si>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</si>
  <si>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</si>
  <si>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</si>
  <si>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</si>
  <si>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</si>
  <si>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</si>
  <si>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</si>
  <si>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</si>
  <si>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</si>
  <si>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</si>
  <si>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</si>
  <si>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</si>
  <si>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</si>
  <si>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</si>
  <si>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</si>
  <si>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</si>
  <si>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</si>
  <si>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</si>
  <si>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</si>
  <si>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</si>
  <si>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</si>
  <si>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</si>
  <si>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</si>
  <si>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</si>
  <si>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</si>
  <si>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</si>
  <si>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</si>
  <si>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</si>
  <si>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</si>
  <si>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</si>
  <si>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</si>
  <si>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</si>
  <si>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</si>
  <si>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</si>
  <si>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</si>
  <si>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</si>
  <si>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</si>
  <si>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</si>
  <si>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</si>
  <si>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</si>
  <si>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</si>
  <si>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</si>
  <si>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</si>
  <si>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</si>
  <si>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</si>
  <si>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</si>
  <si>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</si>
  <si>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</si>
  <si>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</si>
  <si>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</si>
  <si>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</si>
  <si>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</si>
  <si>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</si>
  <si>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</si>
  <si>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</si>
  <si>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</si>
  <si>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</si>
  <si>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</si>
  <si>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</si>
  <si>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</si>
  <si>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</si>
  <si>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</si>
  <si>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</si>
  <si>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</si>
  <si>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</si>
  <si>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</si>
  <si>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</si>
  <si>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</si>
  <si>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</si>
  <si>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</si>
  <si>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</si>
  <si>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</si>
  <si>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</si>
  <si>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</si>
  <si>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</si>
  <si>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</si>
  <si>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</si>
  <si>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</si>
  <si>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</si>
  <si>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</si>
  <si>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</si>
  <si>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</si>
  <si>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</si>
  <si>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</si>
  <si>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</si>
  <si>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</si>
  <si>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</si>
  <si>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</si>
  <si>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</si>
  <si>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</si>
  <si>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</si>
  <si>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</si>
  <si>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</si>
  <si>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</si>
  <si>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</si>
  <si>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</si>
  <si>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</si>
  <si>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</si>
  <si>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</si>
  <si>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</si>
  <si>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</si>
  <si>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</si>
  <si>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</si>
  <si>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</si>
  <si>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</si>
  <si>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</si>
  <si>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</si>
  <si>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</si>
  <si>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</si>
  <si>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</si>
  <si>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</si>
  <si>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</si>
  <si>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</si>
  <si>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</si>
  <si>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</si>
  <si>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</si>
  <si>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</si>
  <si>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</si>
  <si>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</si>
  <si>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</si>
  <si>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</si>
  <si>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</si>
  <si>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</si>
  <si>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</si>
  <si>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</si>
  <si>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</si>
  <si>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</si>
  <si>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</si>
  <si>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</si>
  <si>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</si>
  <si>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</si>
  <si>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</si>
  <si>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</si>
  <si>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</si>
  <si>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</si>
  <si>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</si>
  <si>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</si>
  <si>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</si>
  <si>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</si>
  <si>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</si>
  <si>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</si>
  <si>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</si>
  <si>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</si>
  <si>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</si>
  <si>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</si>
  <si>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</si>
  <si>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</si>
  <si>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</si>
  <si>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</si>
  <si>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</si>
  <si>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</si>
  <si>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</si>
  <si>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</si>
  <si>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</si>
  <si>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</si>
  <si>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</si>
  <si>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</si>
  <si>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</si>
  <si>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</si>
  <si>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</si>
  <si>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</si>
  <si>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</si>
  <si>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</si>
  <si>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</si>
  <si>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</si>
  <si>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</si>
  <si>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</si>
  <si>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</si>
  <si>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</si>
  <si>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</si>
  <si>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</si>
  <si>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</si>
  <si>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</si>
  <si>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</si>
  <si>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</si>
  <si>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</si>
  <si>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</si>
  <si>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</si>
  <si>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</si>
  <si>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</si>
  <si>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</si>
  <si>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</si>
  <si>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</si>
  <si>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</si>
  <si>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</si>
  <si>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</si>
  <si>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</si>
  <si>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</si>
  <si>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</si>
  <si>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</si>
  <si>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</si>
  <si>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</si>
  <si>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</si>
  <si>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</si>
  <si>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</si>
  <si>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</si>
  <si>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</si>
  <si>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</si>
  <si>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</si>
  <si>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</si>
  <si>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</si>
  <si>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</si>
  <si>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</si>
  <si>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</si>
  <si>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</si>
  <si>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</si>
  <si>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</si>
  <si>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</si>
  <si>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</si>
  <si>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</si>
  <si>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</si>
  <si>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</si>
  <si>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</si>
  <si>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</si>
  <si>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</si>
  <si>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</si>
  <si>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</si>
  <si>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</si>
  <si>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</si>
  <si>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</si>
  <si>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</si>
  <si>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</si>
  <si>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</si>
  <si>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</si>
  <si>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</si>
  <si>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</si>
  <si>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</si>
  <si>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</si>
  <si>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</si>
  <si>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</si>
  <si>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</si>
  <si>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</si>
  <si>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</si>
  <si>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</si>
  <si>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</si>
  <si>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</si>
  <si>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</si>
  <si>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</si>
  <si>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</si>
  <si>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</si>
  <si>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</si>
  <si>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</si>
  <si>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</si>
  <si>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</si>
  <si>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</si>
  <si>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</si>
  <si>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</si>
  <si>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</si>
  <si>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</si>
  <si>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</si>
  <si>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</si>
  <si>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</si>
  <si>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</si>
  <si>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</si>
  <si>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</si>
  <si>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</si>
  <si>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</si>
  <si>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</si>
  <si>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</si>
  <si>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</si>
  <si>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</si>
  <si>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</si>
  <si>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</si>
  <si>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</si>
  <si>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</si>
  <si>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</si>
  <si>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</si>
  <si>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</si>
  <si>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</si>
  <si>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</si>
  <si>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</si>
  <si>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</si>
  <si>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</si>
  <si>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</si>
  <si>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</si>
  <si>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</si>
  <si>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</si>
  <si>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</si>
  <si>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</si>
  <si>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</si>
  <si>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</si>
  <si>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</si>
  <si>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</si>
  <si>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</si>
  <si>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</si>
  <si>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</si>
  <si>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</si>
  <si>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</si>
  <si>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</si>
  <si>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</si>
  <si>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</si>
  <si>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</si>
  <si>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</si>
  <si>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</si>
  <si>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</si>
  <si>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</si>
  <si>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</si>
  <si>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</si>
  <si>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</si>
  <si>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</si>
  <si>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</si>
  <si>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</si>
  <si>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</si>
  <si>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</si>
  <si>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</si>
  <si>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</si>
  <si>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</si>
  <si>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</si>
  <si>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</si>
  <si>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</si>
  <si>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</si>
  <si>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</si>
  <si>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</si>
  <si>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</si>
  <si>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</si>
  <si>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</si>
  <si>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</si>
  <si>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</si>
  <si>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</si>
  <si>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</si>
  <si>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</si>
  <si>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</si>
  <si>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</si>
  <si>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</si>
  <si>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</si>
  <si>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</si>
  <si>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</si>
  <si>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</si>
  <si>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</si>
  <si>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</si>
  <si>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</si>
  <si>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</si>
  <si>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</si>
  <si>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</si>
  <si>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</si>
  <si>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</si>
  <si>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</si>
  <si>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</si>
  <si>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</si>
  <si>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</si>
  <si>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</si>
  <si>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</si>
  <si>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</si>
  <si>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</si>
  <si>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</si>
  <si>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</si>
  <si>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</si>
  <si>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</si>
  <si>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</si>
  <si>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</si>
  <si>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</si>
  <si>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</si>
  <si>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</si>
  <si>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</si>
  <si>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</si>
  <si>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</si>
  <si>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</si>
  <si>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</si>
  <si>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</si>
  <si>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</si>
  <si>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</si>
  <si>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</si>
  <si>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</si>
  <si>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</si>
  <si>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</si>
  <si>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</si>
  <si>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</si>
  <si>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</si>
  <si>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</si>
  <si>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</si>
  <si>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</si>
  <si>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</si>
  <si>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</si>
  <si>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</si>
  <si>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</si>
  <si>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</si>
  <si>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</si>
  <si>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</si>
  <si>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</si>
  <si>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</si>
  <si>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</si>
  <si>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</si>
  <si>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</si>
  <si>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</si>
  <si>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</si>
  <si>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</si>
  <si>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</si>
  <si>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</si>
  <si>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</si>
  <si>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</si>
  <si>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</si>
  <si>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</si>
  <si>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</si>
  <si>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</si>
  <si>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</si>
  <si>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</si>
  <si>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</si>
  <si>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</si>
  <si>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</si>
  <si>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</si>
  <si>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</si>
  <si>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</si>
  <si>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</si>
  <si>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</si>
  <si>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</si>
  <si>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</si>
  <si>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</si>
  <si>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</si>
  <si>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</si>
  <si>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</si>
  <si>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</si>
  <si>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</si>
  <si>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</si>
  <si>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</si>
  <si>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</si>
  <si>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</si>
  <si>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</si>
  <si>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</si>
  <si>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</si>
  <si>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</si>
  <si>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</si>
  <si>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</si>
  <si>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</si>
  <si>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</si>
  <si>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</si>
  <si>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</si>
  <si>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</si>
  <si>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</si>
  <si>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</si>
  <si>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</si>
  <si>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</si>
  <si>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</si>
  <si>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</si>
  <si>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</si>
  <si>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</si>
  <si>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</si>
  <si>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</si>
  <si>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</si>
  <si>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</si>
  <si>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</si>
  <si>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</si>
  <si>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</si>
  <si>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</si>
  <si>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</si>
  <si>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</si>
  <si>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</si>
  <si>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</si>
  <si>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</si>
  <si>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</si>
  <si>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</si>
  <si>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</si>
  <si>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</si>
  <si>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</si>
  <si>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</si>
  <si>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</si>
  <si>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</si>
  <si>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</si>
  <si>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</si>
  <si>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</si>
  <si>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</si>
  <si>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</si>
  <si>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</si>
  <si>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</si>
  <si>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</si>
  <si>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</si>
  <si>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</si>
  <si>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</si>
  <si>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</si>
  <si>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</si>
  <si>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</si>
  <si>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</si>
  <si>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</si>
  <si>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</si>
  <si>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</si>
  <si>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</si>
  <si>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</si>
  <si>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</si>
  <si>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</si>
  <si>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</si>
  <si>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</si>
  <si>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</si>
  <si>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</si>
  <si>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</si>
  <si>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</si>
  <si>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</si>
  <si>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</si>
  <si>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</si>
  <si>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</si>
  <si>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</si>
  <si>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</si>
  <si>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</si>
  <si>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</si>
  <si>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</si>
  <si>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</si>
  <si>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</si>
  <si>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</si>
  <si>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</si>
  <si>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</si>
  <si>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</si>
  <si>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</si>
  <si>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</si>
  <si>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</si>
  <si>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</si>
  <si>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</si>
  <si>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</si>
  <si>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</si>
  <si>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</si>
  <si>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</si>
  <si>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</si>
  <si>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</si>
  <si>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</si>
  <si>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</si>
  <si>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</si>
  <si>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</si>
  <si>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</si>
  <si>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</si>
  <si>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</si>
  <si>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</si>
  <si>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</si>
  <si>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</si>
  <si>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</si>
  <si>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</si>
  <si>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</si>
  <si>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</si>
  <si>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</si>
  <si>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</si>
  <si>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</si>
  <si>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</si>
  <si>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</si>
  <si>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</si>
  <si>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</si>
  <si>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</si>
  <si>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</si>
  <si>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</si>
  <si>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</si>
  <si>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</si>
  <si>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</si>
  <si>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</si>
  <si>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</si>
  <si>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</si>
  <si>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</si>
  <si>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</si>
  <si>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</si>
  <si>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</si>
  <si>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</si>
  <si>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</si>
  <si>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</si>
  <si>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</si>
  <si>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</si>
  <si>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</si>
  <si>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</si>
  <si>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</si>
  <si>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</si>
  <si>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</si>
  <si>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</si>
  <si>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</si>
  <si>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</si>
  <si>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</si>
  <si>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</si>
  <si>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</si>
  <si>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</si>
  <si>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</si>
  <si>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</si>
  <si>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</si>
  <si>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</si>
  <si>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</si>
  <si>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</si>
  <si>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</si>
  <si>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</si>
  <si>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</si>
  <si>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</si>
  <si>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</si>
  <si>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</si>
  <si>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</si>
  <si>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</si>
  <si>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</si>
  <si>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</si>
  <si>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</si>
  <si>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</si>
  <si>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</si>
  <si>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</si>
  <si>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</si>
  <si>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</si>
  <si>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</si>
  <si>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</si>
  <si>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</si>
  <si>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</si>
  <si>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</si>
  <si>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</si>
  <si>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</si>
  <si>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</si>
  <si>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</si>
  <si>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</si>
  <si>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</si>
  <si>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</si>
  <si>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</si>
  <si>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</si>
  <si>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</si>
  <si>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</si>
  <si>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</si>
  <si>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</si>
  <si>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</si>
  <si>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</si>
  <si>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</si>
  <si>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</si>
  <si>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</si>
  <si>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</si>
  <si>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</si>
  <si>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</si>
  <si>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</si>
  <si>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</si>
  <si>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</si>
  <si>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</si>
  <si>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</si>
  <si>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</si>
  <si>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</si>
  <si>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</si>
  <si>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</si>
  <si>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</si>
  <si>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</si>
  <si>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</si>
  <si>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</si>
  <si>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</si>
  <si>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</si>
  <si>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</si>
  <si>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</si>
  <si>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</si>
  <si>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</si>
  <si>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</si>
  <si>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</si>
  <si>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</si>
  <si>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</si>
  <si>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</si>
  <si>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</si>
  <si>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</si>
  <si>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</si>
  <si>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</si>
  <si>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</si>
  <si>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</si>
  <si>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</si>
  <si>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</si>
  <si>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</si>
  <si>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</si>
  <si>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</si>
  <si>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</si>
  <si>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</si>
  <si>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</si>
  <si>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</si>
  <si>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</si>
  <si>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</si>
  <si>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</si>
  <si>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</si>
  <si>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</si>
  <si>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</si>
  <si>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</si>
  <si>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</si>
  <si>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</si>
  <si>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</si>
  <si>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</si>
  <si>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</si>
  <si>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</si>
  <si>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</si>
  <si>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</si>
  <si>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</si>
  <si>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</si>
  <si>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</si>
  <si>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</si>
  <si>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</si>
  <si>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</si>
  <si>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</si>
  <si>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</si>
  <si>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</si>
  <si>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</si>
  <si>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</si>
  <si>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</si>
  <si>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</si>
  <si>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</si>
  <si>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</si>
  <si>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</si>
  <si>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</si>
  <si>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</si>
  <si>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</si>
  <si>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</si>
  <si>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</si>
  <si>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</si>
  <si>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</si>
  <si>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</si>
  <si>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</si>
  <si>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</si>
  <si>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</si>
  <si>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</si>
  <si>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</si>
  <si>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</si>
  <si>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</si>
  <si>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</si>
  <si>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</si>
  <si>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</si>
  <si>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</si>
  <si>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</si>
  <si>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</si>
  <si>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</si>
  <si>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</si>
  <si>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</si>
  <si>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</si>
  <si>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</si>
  <si>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</si>
  <si>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</si>
  <si>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</si>
  <si>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</si>
  <si>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</si>
  <si>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</si>
  <si>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</si>
  <si>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</si>
  <si>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</si>
  <si>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</si>
  <si>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</si>
  <si>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</si>
  <si>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</si>
  <si>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</si>
  <si>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</si>
  <si>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</si>
  <si>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</si>
  <si>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</si>
  <si>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</si>
  <si>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</si>
  <si>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</si>
  <si>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</si>
  <si>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</si>
  <si>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</si>
  <si>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</si>
  <si>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</si>
  <si>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</si>
  <si>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</si>
  <si>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</si>
  <si>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</si>
  <si>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</si>
  <si>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</si>
  <si>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</si>
  <si>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</si>
  <si>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</si>
  <si>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</si>
  <si>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</si>
  <si>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</si>
  <si>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</si>
  <si>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</si>
  <si>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</si>
  <si>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</si>
  <si>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</si>
  <si>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</si>
  <si>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</si>
  <si>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</si>
  <si>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</si>
  <si>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</si>
  <si>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</si>
  <si>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</si>
  <si>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</si>
  <si>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</si>
  <si>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</si>
  <si>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</si>
  <si>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</si>
  <si>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</si>
  <si>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</si>
  <si>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</si>
  <si>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</si>
  <si>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</si>
  <si>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</si>
  <si>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</si>
  <si>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</si>
  <si>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</si>
  <si>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</si>
  <si>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</si>
  <si>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</si>
  <si>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</si>
  <si>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</si>
  <si>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</si>
  <si>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</si>
  <si>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</si>
  <si>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</si>
  <si>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</si>
  <si>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</si>
  <si>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</si>
  <si>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</si>
  <si>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</si>
  <si>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</si>
  <si>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</si>
  <si>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</si>
  <si>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</si>
  <si>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</si>
  <si>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</si>
  <si>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</si>
  <si>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</si>
  <si>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</si>
  <si>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</si>
  <si>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</si>
  <si>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</si>
  <si>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</si>
  <si>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</si>
  <si>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</si>
  <si>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</si>
  <si>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</si>
  <si>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</si>
  <si>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</si>
  <si>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</si>
  <si>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</si>
  <si>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</si>
  <si>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</si>
  <si>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</si>
  <si>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</si>
  <si>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</si>
  <si>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</si>
  <si>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</si>
  <si>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</si>
  <si>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</si>
  <si>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</si>
  <si>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</si>
  <si>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</si>
  <si>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</si>
  <si>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</si>
  <si>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</si>
  <si>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</si>
  <si>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</si>
  <si>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</si>
  <si>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</si>
  <si>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</si>
  <si>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</si>
  <si>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</si>
  <si>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</si>
  <si>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</si>
  <si>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</si>
  <si>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</si>
  <si>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</si>
  <si>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</si>
  <si>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</si>
  <si>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</si>
  <si>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</si>
  <si>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</si>
  <si>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</si>
  <si>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</si>
  <si>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</si>
  <si>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</si>
  <si>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</si>
  <si>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</si>
  <si>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</si>
  <si>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</si>
  <si>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</si>
  <si>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</si>
  <si>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</si>
  <si>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</si>
  <si>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</si>
  <si>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</si>
  <si>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</si>
  <si>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</si>
  <si>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</si>
  <si>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</si>
  <si>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</si>
  <si>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</si>
  <si>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</si>
  <si>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</si>
  <si>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</si>
  <si>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</si>
  <si>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</si>
  <si>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</si>
  <si>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</si>
  <si>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</si>
  <si>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</si>
  <si>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</si>
  <si>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</si>
  <si>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</si>
  <si>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</si>
  <si>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</si>
  <si>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</si>
  <si>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</si>
  <si>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</si>
  <si>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</si>
  <si>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</si>
  <si>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</si>
  <si>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</si>
  <si>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</si>
  <si>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</si>
  <si>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</si>
  <si>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</si>
  <si>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</si>
  <si>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</si>
  <si>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</si>
  <si>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</si>
  <si>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</si>
  <si>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</si>
  <si>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</si>
  <si>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</si>
  <si>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</si>
  <si>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</si>
  <si>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</si>
  <si>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</si>
  <si>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</si>
  <si>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</si>
  <si>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</si>
  <si>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</si>
  <si>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</si>
  <si>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</si>
  <si>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</si>
  <si>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</si>
  <si>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</si>
  <si>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</si>
  <si>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</si>
  <si>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</si>
  <si>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</si>
  <si>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</si>
  <si>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</si>
  <si>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</si>
  <si>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</si>
  <si>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</si>
  <si>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</si>
  <si>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</si>
  <si>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</si>
  <si>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</si>
  <si>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</si>
  <si>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</si>
  <si>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</si>
  <si>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</si>
  <si>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</si>
  <si>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</si>
  <si>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</si>
  <si>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</si>
  <si>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</si>
  <si>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</si>
  <si>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</si>
  <si>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</si>
  <si>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</si>
  <si>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</si>
  <si>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</si>
  <si>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</si>
  <si>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</si>
  <si>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</si>
  <si>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</si>
  <si>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</si>
  <si>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</si>
  <si>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</si>
  <si>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</si>
  <si>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</si>
  <si>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</si>
  <si>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</si>
  <si>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</si>
  <si>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</si>
  <si>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</si>
  <si>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</si>
  <si>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</si>
  <si>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</si>
  <si>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</si>
  <si>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</si>
  <si>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</si>
  <si>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</si>
  <si>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</si>
  <si>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</si>
  <si>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</si>
  <si>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</si>
  <si>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</si>
  <si>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</si>
  <si>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</si>
  <si>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</si>
  <si>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</si>
  <si>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</si>
  <si>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</si>
  <si>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</si>
  <si>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</si>
  <si>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</si>
  <si>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</si>
  <si>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</si>
  <si>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</si>
  <si>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</si>
  <si>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</si>
  <si>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</si>
  <si>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</si>
  <si>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</si>
  <si>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</si>
  <si>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</si>
  <si>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</si>
  <si>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</si>
  <si>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</si>
  <si>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</si>
  <si>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</si>
  <si>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</si>
  <si>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</si>
  <si>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</si>
  <si>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</si>
  <si>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</si>
  <si>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</si>
  <si>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</si>
  <si>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</si>
  <si>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</si>
  <si>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</si>
  <si>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</si>
  <si>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</si>
  <si>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</si>
  <si>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</si>
  <si>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</si>
  <si>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</si>
  <si>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</si>
  <si>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</si>
  <si>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</si>
  <si>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</si>
  <si>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</si>
  <si>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</si>
  <si>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</si>
  <si>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</si>
  <si>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</si>
  <si>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</si>
  <si>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</si>
  <si>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</si>
  <si>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</si>
  <si>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</si>
  <si>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</si>
  <si>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</si>
  <si>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</si>
  <si>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</si>
  <si>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</si>
  <si>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</si>
  <si>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</si>
  <si>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</si>
  <si>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</si>
  <si>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</si>
  <si>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</si>
  <si>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</si>
  <si>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</si>
  <si>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</si>
  <si>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</si>
  <si>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</si>
  <si>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</si>
  <si>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</si>
  <si>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</si>
  <si>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</si>
  <si>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</si>
  <si>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</si>
  <si>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</si>
  <si>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</si>
  <si>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</si>
  <si>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</si>
  <si>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</si>
  <si>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</si>
  <si>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</si>
  <si>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</si>
  <si>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</si>
  <si>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</si>
  <si>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</si>
  <si>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</si>
  <si>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</si>
  <si>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</si>
  <si>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</si>
  <si>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</si>
  <si>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</si>
  <si>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</si>
  <si>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</si>
  <si>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</si>
  <si>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</si>
  <si>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</si>
  <si>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</si>
  <si>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</si>
  <si>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</si>
  <si>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</si>
  <si>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</si>
  <si>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</si>
  <si>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</si>
  <si>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</si>
  <si>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</si>
  <si>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</si>
  <si>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</si>
  <si>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</si>
  <si>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</si>
  <si>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</si>
  <si>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</si>
  <si>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</si>
  <si>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</si>
  <si>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</si>
  <si>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</si>
  <si>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</si>
  <si>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</si>
  <si>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</si>
  <si>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</si>
  <si>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</si>
  <si>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</si>
  <si>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</si>
  <si>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</si>
  <si>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</si>
  <si>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</si>
  <si>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</si>
  <si>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</si>
  <si>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</si>
  <si>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</si>
  <si>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</si>
  <si>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</si>
  <si>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</si>
  <si>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</si>
  <si>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</si>
  <si>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</si>
  <si>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</si>
  <si>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</si>
  <si>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</si>
  <si>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</si>
  <si>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</si>
  <si>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</si>
  <si>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</si>
  <si>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</si>
  <si>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</si>
  <si>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</si>
  <si>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</si>
  <si>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</si>
  <si>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</si>
  <si>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</si>
  <si>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</si>
  <si>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</si>
  <si>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</si>
  <si>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</si>
  <si>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</si>
  <si>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</si>
  <si>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</si>
  <si>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</si>
  <si>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</si>
  <si>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</si>
  <si>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</si>
  <si>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</si>
  <si>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</si>
  <si>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</si>
  <si>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</si>
  <si>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</si>
  <si>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</si>
  <si>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</si>
  <si>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</si>
  <si>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</si>
  <si>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</si>
  <si>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</si>
  <si>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</si>
  <si>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</si>
  <si>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</si>
  <si>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</si>
  <si>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</si>
  <si>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</si>
  <si>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</si>
  <si>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</si>
  <si>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</si>
  <si>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</si>
  <si>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</si>
  <si>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</si>
  <si>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</si>
  <si>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</si>
  <si>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</si>
  <si>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</si>
  <si>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</si>
  <si>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</si>
  <si>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</si>
  <si>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</si>
  <si>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</si>
  <si>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</si>
  <si>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</si>
  <si>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</si>
  <si>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</si>
  <si>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</si>
  <si>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</si>
  <si>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</si>
  <si>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</si>
  <si>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</si>
  <si>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</si>
  <si>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</si>
  <si>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</si>
  <si>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</si>
  <si>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</si>
  <si>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</si>
  <si>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</si>
  <si>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</si>
  <si>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</si>
  <si>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</si>
  <si>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</si>
  <si>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</si>
  <si>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</si>
  <si>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</si>
  <si>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</si>
  <si>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</si>
  <si>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</si>
  <si>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</si>
  <si>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</si>
  <si>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</si>
  <si>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</si>
  <si>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</si>
  <si>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</si>
  <si>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</si>
  <si>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</si>
  <si>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</si>
  <si>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</si>
  <si>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</si>
  <si>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</si>
  <si>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</si>
  <si>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</si>
  <si>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</si>
  <si>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</si>
  <si>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</si>
  <si>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</si>
  <si>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</si>
  <si>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</si>
  <si>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</si>
  <si>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</si>
  <si>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</si>
  <si>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</si>
  <si>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</si>
  <si>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</si>
  <si>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</si>
  <si>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</si>
  <si>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</si>
  <si>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</si>
  <si>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</si>
  <si>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</si>
  <si>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</si>
  <si>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</si>
  <si>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</si>
  <si>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</si>
  <si>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</si>
  <si>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</si>
  <si>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</si>
  <si>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</si>
  <si>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</si>
  <si>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</si>
  <si>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</si>
  <si>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</si>
  <si>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</si>
  <si>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</si>
  <si>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</si>
  <si>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</si>
  <si>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</si>
  <si>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</si>
  <si>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</si>
  <si>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</si>
  <si>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</si>
  <si>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</si>
  <si>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</si>
  <si>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</si>
  <si>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</si>
  <si>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</si>
  <si>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</si>
  <si>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</si>
  <si>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</si>
  <si>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</si>
  <si>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</si>
  <si>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</si>
  <si>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</si>
  <si>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</si>
  <si>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</si>
  <si>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</si>
  <si>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</si>
  <si>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</si>
  <si>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</si>
  <si>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</si>
  <si>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</si>
  <si>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</si>
  <si>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</si>
  <si>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</si>
  <si>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</si>
  <si>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</si>
  <si>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</si>
  <si>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</si>
  <si>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</si>
  <si>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</si>
  <si>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</si>
  <si>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</si>
  <si>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</si>
  <si>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</si>
  <si>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</si>
  <si>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</si>
  <si>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</si>
  <si>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</si>
  <si>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</si>
  <si>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</si>
  <si>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</si>
  <si>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</si>
  <si>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</si>
  <si>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</si>
  <si>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</si>
  <si>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</si>
  <si>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</si>
  <si>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</si>
  <si>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</si>
  <si>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</si>
  <si>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</si>
  <si>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</si>
  <si>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</si>
  <si>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</si>
  <si>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</si>
  <si>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</si>
  <si>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</si>
  <si>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</si>
  <si>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</si>
  <si>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</si>
  <si>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</si>
  <si>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</si>
  <si>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</si>
  <si>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</si>
  <si>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</si>
  <si>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</si>
  <si>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</si>
  <si>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</si>
  <si>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</si>
  <si>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</si>
  <si>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</si>
  <si>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</si>
  <si>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</si>
  <si>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</si>
  <si>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</si>
  <si>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</si>
  <si>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</si>
  <si>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</si>
  <si>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</si>
  <si>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</si>
  <si>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</si>
  <si>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</si>
  <si>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</si>
  <si>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</si>
  <si>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</si>
  <si>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</si>
  <si>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</si>
  <si>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</si>
  <si>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</si>
  <si>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</si>
  <si>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</si>
  <si>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</si>
  <si>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</si>
  <si>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</si>
  <si>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</si>
  <si>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</si>
  <si>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</si>
  <si>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</si>
  <si>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</si>
  <si>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</si>
  <si>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</si>
  <si>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</si>
  <si>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</si>
  <si>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</si>
  <si>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</si>
  <si>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</si>
  <si>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</si>
  <si>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</si>
  <si>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</si>
  <si>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</si>
  <si>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</si>
  <si>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</si>
  <si>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</si>
  <si>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</si>
  <si>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</si>
  <si>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</si>
  <si>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</si>
  <si>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</si>
  <si>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</si>
  <si>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</si>
  <si>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</si>
  <si>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</si>
  <si>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</si>
  <si>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</si>
  <si>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</si>
  <si>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</si>
  <si>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</si>
  <si>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</si>
  <si>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</si>
  <si>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</si>
  <si>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</si>
  <si>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</si>
  <si>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</si>
  <si>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</si>
  <si>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</si>
  <si>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</si>
  <si>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</si>
  <si>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</si>
  <si>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</si>
  <si>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</si>
  <si>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</si>
  <si>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</si>
  <si>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</si>
  <si>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</si>
  <si>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</si>
  <si>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</si>
  <si>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</si>
  <si>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</si>
  <si>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</si>
  <si>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</si>
  <si>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</si>
  <si>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</si>
  <si>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</si>
  <si>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</si>
  <si>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</si>
  <si>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</si>
  <si>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</si>
  <si>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</si>
  <si>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</si>
  <si>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</si>
  <si>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</si>
  <si>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</si>
  <si>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</si>
  <si>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</si>
  <si>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</si>
  <si>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</si>
  <si>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</si>
  <si>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</si>
  <si>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</si>
  <si>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</si>
  <si>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</si>
  <si>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</si>
  <si>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</si>
  <si>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</si>
  <si>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</si>
  <si>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</si>
  <si>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</si>
  <si>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</si>
  <si>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</si>
  <si>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</si>
  <si>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</si>
  <si>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</si>
  <si>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</si>
  <si>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</si>
  <si>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</si>
  <si>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</si>
  <si>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</si>
  <si>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</si>
  <si>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</si>
  <si>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</si>
  <si>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</si>
  <si>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</si>
  <si>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</si>
  <si>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</si>
  <si>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</si>
  <si>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</si>
  <si>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</si>
  <si>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</si>
  <si>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</si>
  <si>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</si>
  <si>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</si>
  <si>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</si>
  <si>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</si>
  <si>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</si>
  <si>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</si>
  <si>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</si>
  <si>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</si>
  <si>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</si>
  <si>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</si>
  <si>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</si>
  <si>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</si>
  <si>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</si>
  <si>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</si>
  <si>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</si>
  <si>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</si>
  <si>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</si>
  <si>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</si>
  <si>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</si>
  <si>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</si>
  <si>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</si>
  <si>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</si>
  <si>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</si>
  <si>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</si>
  <si>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</si>
  <si>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</si>
  <si>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</si>
  <si>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</si>
  <si>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</si>
  <si>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</si>
  <si>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</si>
  <si>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</si>
  <si>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</si>
  <si>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</si>
  <si>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</si>
  <si>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</si>
  <si>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</si>
  <si>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</si>
  <si>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</si>
  <si>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</si>
  <si>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</si>
  <si>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</si>
  <si>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</si>
  <si>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</si>
  <si>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</si>
  <si>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</si>
  <si>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</si>
  <si>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</si>
  <si>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</si>
  <si>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</si>
  <si>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</si>
  <si>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</si>
  <si>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</si>
  <si>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</si>
  <si>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</si>
  <si>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</si>
  <si>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</si>
  <si>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</si>
  <si>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</si>
  <si>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</si>
  <si>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</si>
  <si>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</si>
  <si>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</si>
  <si>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</si>
  <si>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</si>
  <si>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</si>
  <si>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</si>
  <si>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</si>
  <si>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</si>
  <si>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</si>
  <si>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</si>
  <si>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</si>
  <si>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</si>
  <si>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</si>
  <si>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</si>
  <si>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</si>
  <si>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</si>
  <si>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</si>
  <si>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</si>
  <si>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</si>
  <si>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</si>
  <si>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</si>
  <si>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</si>
  <si>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</si>
  <si>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</si>
  <si>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</si>
  <si>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</si>
  <si>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</si>
  <si>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</si>
  <si>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</si>
  <si>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</si>
  <si>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</si>
  <si>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</si>
  <si>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</si>
  <si>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</si>
  <si>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</si>
  <si>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</si>
  <si>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</si>
  <si>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</si>
  <si>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</si>
  <si>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</si>
  <si>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</si>
  <si>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</si>
  <si>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</si>
  <si>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</si>
  <si>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</si>
  <si>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</si>
  <si>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</si>
  <si>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</si>
  <si>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</si>
  <si>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</si>
  <si>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</si>
  <si>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</si>
  <si>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</si>
  <si>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</si>
  <si>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</si>
  <si>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</si>
  <si>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</si>
  <si>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</si>
  <si>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</si>
  <si>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</si>
  <si>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</si>
  <si>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</si>
  <si>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</si>
  <si>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</si>
  <si>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</si>
  <si>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</si>
  <si>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</si>
  <si>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</si>
  <si>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</si>
  <si>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</si>
  <si>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</si>
  <si>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</si>
  <si>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</si>
  <si>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</si>
  <si>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</si>
  <si>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</si>
  <si>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</si>
  <si>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</si>
  <si>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</si>
  <si>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</si>
  <si>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</si>
  <si>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</si>
  <si>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</si>
  <si>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</si>
  <si>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</si>
  <si>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</si>
  <si>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</si>
  <si>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</si>
  <si>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</si>
  <si>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</si>
  <si>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</si>
  <si>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</si>
  <si>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</si>
  <si>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</si>
  <si>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</si>
  <si>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</si>
  <si>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</si>
  <si>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</si>
  <si>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</si>
  <si>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</si>
  <si>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</si>
  <si>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</si>
  <si>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</si>
  <si>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</si>
  <si>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</si>
  <si>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</si>
  <si>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</si>
  <si>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</si>
  <si>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</si>
  <si>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</si>
  <si>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</si>
  <si>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</si>
  <si>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</si>
  <si>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</si>
  <si>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</si>
  <si>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</si>
  <si>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</si>
  <si>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</si>
  <si>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</si>
  <si>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</si>
  <si>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</si>
  <si>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</si>
  <si>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</si>
  <si>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</si>
  <si>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</si>
  <si>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</si>
  <si>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</si>
  <si>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</si>
  <si>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</si>
  <si>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</si>
  <si>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</si>
  <si>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</si>
  <si>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</si>
  <si>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</si>
  <si>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</si>
  <si>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</si>
  <si>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</si>
  <si>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</si>
  <si>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</si>
  <si>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</si>
  <si>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</si>
  <si>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</si>
  <si>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</si>
  <si>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</si>
  <si>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</si>
  <si>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</si>
  <si>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</si>
  <si>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</si>
  <si>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</si>
  <si>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</si>
  <si>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</si>
  <si>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</si>
  <si>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</si>
  <si>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</si>
  <si>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</si>
  <si>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</si>
  <si>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</si>
  <si>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</si>
  <si>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</si>
  <si>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</si>
  <si>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</si>
  <si>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</si>
  <si>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</si>
  <si>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</si>
  <si>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</si>
  <si>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</si>
  <si>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</si>
  <si>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</si>
  <si>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</si>
  <si>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</si>
  <si>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</si>
  <si>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</si>
  <si>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</si>
  <si>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</si>
  <si>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</si>
  <si>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</si>
  <si>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</si>
  <si>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</si>
  <si>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</si>
  <si>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</si>
  <si>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</si>
  <si>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</si>
  <si>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</si>
  <si>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</si>
  <si>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</si>
  <si>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</si>
  <si>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</si>
  <si>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</si>
  <si>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</si>
  <si>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</si>
  <si>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</si>
  <si>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</si>
  <si>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</si>
  <si>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</si>
  <si>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</si>
  <si>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</si>
  <si>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</si>
  <si>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</si>
  <si>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</si>
  <si>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</si>
  <si>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</si>
  <si>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</si>
  <si>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</si>
  <si>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</si>
  <si>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</si>
  <si>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</si>
  <si>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</si>
  <si>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</si>
  <si>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</si>
  <si>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</si>
  <si>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</si>
  <si>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</si>
  <si>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</si>
  <si>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</si>
  <si>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</si>
  <si>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</si>
  <si>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</si>
  <si>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</si>
  <si>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</si>
  <si>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</si>
  <si>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</si>
  <si>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</si>
  <si>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</si>
  <si>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</si>
  <si>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</si>
  <si>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</si>
  <si>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</si>
  <si>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</si>
  <si>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</si>
  <si>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</si>
  <si>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</si>
  <si>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</si>
  <si>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</si>
  <si>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</si>
  <si>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</si>
  <si>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</si>
  <si>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</si>
  <si>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</si>
  <si>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</si>
  <si>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</si>
  <si>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</si>
  <si>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</si>
  <si>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</si>
  <si>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</si>
  <si>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</si>
  <si>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</si>
  <si>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</si>
  <si>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</si>
  <si>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</si>
  <si>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</si>
  <si>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</si>
  <si>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</si>
  <si>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</si>
  <si>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</si>
  <si>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</si>
  <si>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</si>
  <si>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</si>
  <si>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</si>
  <si>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</si>
  <si>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</si>
  <si>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</si>
  <si>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</si>
  <si>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</si>
  <si>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</si>
  <si>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</si>
  <si>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</si>
  <si>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</si>
  <si>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</si>
  <si>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</si>
  <si>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</si>
  <si>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</si>
  <si>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</si>
  <si>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</si>
  <si>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</si>
  <si>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</si>
  <si>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</si>
  <si>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</si>
  <si>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</si>
  <si>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</si>
  <si>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</si>
  <si>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</si>
  <si>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</si>
  <si>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</si>
  <si>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</si>
  <si>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</si>
  <si>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</si>
  <si>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</si>
  <si>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</si>
  <si>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</si>
  <si>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</si>
  <si>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</si>
  <si>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</si>
  <si>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</si>
  <si>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</si>
  <si>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</si>
  <si>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</si>
  <si>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</si>
  <si>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</si>
  <si>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</si>
  <si>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</si>
  <si>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</si>
  <si>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</si>
  <si>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</si>
  <si>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</si>
  <si>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</si>
  <si>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</si>
  <si>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</si>
  <si>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</si>
  <si>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</si>
  <si>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</si>
  <si>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</si>
  <si>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</si>
  <si>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</si>
  <si>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</si>
  <si>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</si>
  <si>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</si>
  <si>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</si>
  <si>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</si>
  <si>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</si>
  <si>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</si>
  <si>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</si>
  <si>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</si>
  <si>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</si>
  <si>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</si>
  <si>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</si>
  <si>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</si>
  <si>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</si>
  <si>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</si>
  <si>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</si>
  <si>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</si>
  <si>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</si>
  <si>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</si>
  <si>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</si>
  <si>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</si>
  <si>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</si>
  <si>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</si>
  <si>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</si>
  <si>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</si>
  <si>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</si>
  <si>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</si>
  <si>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</si>
  <si>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</si>
  <si>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</si>
  <si>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</si>
  <si>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</si>
  <si>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</si>
  <si>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</si>
  <si>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</si>
  <si>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</si>
  <si>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</si>
  <si>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</si>
  <si>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</si>
  <si>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</si>
  <si>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</si>
  <si>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</si>
  <si>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</si>
  <si>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</si>
  <si>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</si>
  <si>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</si>
  <si>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</si>
  <si>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</si>
  <si>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</si>
  <si>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</si>
  <si>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</si>
  <si>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</si>
  <si>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</si>
  <si>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</si>
  <si>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</si>
  <si>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</si>
  <si>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</si>
  <si>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</si>
  <si>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</si>
  <si>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</si>
  <si>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</si>
  <si>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</si>
  <si>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</si>
  <si>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</si>
  <si>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</si>
  <si>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</si>
  <si>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</si>
  <si>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</si>
  <si>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</si>
  <si>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</si>
  <si>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</si>
  <si>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</si>
  <si>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</si>
  <si>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</si>
  <si>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</si>
  <si>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</si>
  <si>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</si>
  <si>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</si>
  <si>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</si>
  <si>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</si>
  <si>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</si>
  <si>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</si>
  <si>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</si>
  <si>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</si>
  <si>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</si>
  <si>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</si>
  <si>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</si>
  <si>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</si>
  <si>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</si>
  <si>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</si>
  <si>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</si>
  <si>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</si>
  <si>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</si>
  <si>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</si>
  <si>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</si>
  <si>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</si>
  <si>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</si>
  <si>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</si>
  <si>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</si>
  <si>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</si>
  <si>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</si>
  <si>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</si>
  <si>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</si>
  <si>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</si>
  <si>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</si>
  <si>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</si>
  <si>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</si>
  <si>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</si>
  <si>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</si>
  <si>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</si>
  <si>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</si>
  <si>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</si>
  <si>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</si>
  <si>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</si>
  <si>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</si>
  <si>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</si>
  <si>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</si>
  <si>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</si>
  <si>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</si>
  <si>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</si>
  <si>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</si>
  <si>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</si>
  <si>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</si>
  <si>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</si>
  <si>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</si>
  <si>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</si>
  <si>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</si>
  <si>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</si>
  <si>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</si>
  <si>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</si>
  <si>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</si>
  <si>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</si>
  <si>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</si>
  <si>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</si>
  <si>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</si>
  <si>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</si>
  <si>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</si>
  <si>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</si>
  <si>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</si>
  <si>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</si>
  <si>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</si>
  <si>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</si>
  <si>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</si>
  <si>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</si>
  <si>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</si>
  <si>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</si>
  <si>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</si>
  <si>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</si>
  <si>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</si>
  <si>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</si>
  <si>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</si>
  <si>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</si>
  <si>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</si>
  <si>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</si>
  <si>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</si>
  <si>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</si>
  <si>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</si>
  <si>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</si>
  <si>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</si>
  <si>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</si>
  <si>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</si>
  <si>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</si>
  <si>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</si>
  <si>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</si>
  <si>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</si>
  <si>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</si>
  <si>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</si>
  <si>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</si>
  <si>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</si>
  <si>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</si>
  <si>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</si>
  <si>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</si>
  <si>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</si>
  <si>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</si>
  <si>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</si>
  <si>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</si>
  <si>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</si>
  <si>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</si>
  <si>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</si>
  <si>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</si>
  <si>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</si>
  <si>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</si>
  <si>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</si>
  <si>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</si>
  <si>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</si>
  <si>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</si>
  <si>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</si>
  <si>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</si>
  <si>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</si>
  <si>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</si>
  <si>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</si>
  <si>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</si>
  <si>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</si>
  <si>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</si>
  <si>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</si>
  <si>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</si>
  <si>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</si>
  <si>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</si>
  <si>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</si>
  <si>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</si>
  <si>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</si>
  <si>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</si>
  <si>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</si>
  <si>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</si>
  <si>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</si>
  <si>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</si>
  <si>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</si>
  <si>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</si>
  <si>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</si>
  <si>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</si>
  <si>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</si>
  <si>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</si>
  <si>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</si>
  <si>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</si>
  <si>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</si>
  <si>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</si>
  <si>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</si>
  <si>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</si>
  <si>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</si>
  <si>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</si>
  <si>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</si>
  <si>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</si>
  <si>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</si>
  <si>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</si>
  <si>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</si>
  <si>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</si>
  <si>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</si>
  <si>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</si>
  <si>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</si>
  <si>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</si>
  <si>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</si>
  <si>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</si>
  <si>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</si>
  <si>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</si>
  <si>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</si>
  <si>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</si>
  <si>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</si>
  <si>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</si>
  <si>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</si>
  <si>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</si>
  <si>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</si>
  <si>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</si>
  <si>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</si>
  <si>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</si>
  <si>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</si>
  <si>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</si>
  <si>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</si>
  <si>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</si>
  <si>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</si>
  <si>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</si>
  <si>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</si>
  <si>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</si>
  <si>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</si>
  <si>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</si>
  <si>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</si>
  <si>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</si>
  <si>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</si>
  <si>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</si>
  <si>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</si>
  <si>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</si>
  <si>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</si>
  <si>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</si>
  <si>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</si>
  <si>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</si>
  <si>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</si>
  <si>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</si>
  <si>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</si>
  <si>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</si>
  <si>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</si>
  <si>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</si>
  <si>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</si>
  <si>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</si>
  <si>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</si>
  <si>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</si>
  <si>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</si>
  <si>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</si>
  <si>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</si>
  <si>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</si>
  <si>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</si>
  <si>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</si>
  <si>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</si>
  <si>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</si>
  <si>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</si>
  <si>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</si>
  <si>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</si>
  <si>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</si>
  <si>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</si>
  <si>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</si>
  <si>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</si>
  <si>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</si>
  <si>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</si>
  <si>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</si>
  <si>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</si>
  <si>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</si>
  <si>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</si>
  <si>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</si>
  <si>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</si>
  <si>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</si>
  <si>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</si>
  <si>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</si>
  <si>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</si>
  <si>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</si>
  <si>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</si>
  <si>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</si>
  <si>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</si>
  <si>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</si>
  <si>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</si>
  <si>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</si>
  <si>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</si>
  <si>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</si>
  <si>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</si>
  <si>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</si>
  <si>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</si>
  <si>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</si>
  <si>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</si>
  <si>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</si>
  <si>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</si>
  <si>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</si>
  <si>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</si>
  <si>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</si>
  <si>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</si>
  <si>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</si>
  <si>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</si>
  <si>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</si>
  <si>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</si>
  <si>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</si>
  <si>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</si>
  <si>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</si>
  <si>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</si>
  <si>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</si>
  <si>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</si>
  <si>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</si>
  <si>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</si>
  <si>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</si>
  <si>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</si>
  <si>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</si>
  <si>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</si>
  <si>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</si>
  <si>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</si>
  <si>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</si>
  <si>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</si>
  <si>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</si>
  <si>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</si>
  <si>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</si>
  <si>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</si>
  <si>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</si>
  <si>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</si>
  <si>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</si>
  <si>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</si>
  <si>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</si>
  <si>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</si>
  <si>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</si>
  <si>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</si>
  <si>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</si>
  <si>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</si>
  <si>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</si>
  <si>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</si>
  <si>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</si>
  <si>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</si>
  <si>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</si>
  <si>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</si>
  <si>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</si>
  <si>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</si>
  <si>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</si>
  <si>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</si>
  <si>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</si>
  <si>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</si>
  <si>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</si>
  <si>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</si>
  <si>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</si>
  <si>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</si>
  <si>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</si>
  <si>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</si>
  <si>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</si>
  <si>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</si>
  <si>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</si>
  <si>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</si>
  <si>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</si>
  <si>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</si>
  <si>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</si>
  <si>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</si>
  <si>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</si>
  <si>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</si>
  <si>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</si>
  <si>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</si>
  <si>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</si>
  <si>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</si>
  <si>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</si>
  <si>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</si>
  <si>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</si>
  <si>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</si>
  <si>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</si>
  <si>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</si>
  <si>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</si>
  <si>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</si>
  <si>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</si>
  <si>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</si>
  <si>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</si>
  <si>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</si>
  <si>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</si>
  <si>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</si>
  <si>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</si>
  <si>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</si>
  <si>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</si>
  <si>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</si>
  <si>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</si>
  <si>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</si>
  <si>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</si>
  <si>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</si>
  <si>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</si>
  <si>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</si>
  <si>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</si>
  <si>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</si>
  <si>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</si>
  <si>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</si>
  <si>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</si>
  <si>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</si>
  <si>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</si>
  <si>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</si>
  <si>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</si>
  <si>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</si>
  <si>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</si>
  <si>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</si>
  <si>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</si>
  <si>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</si>
  <si>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</si>
  <si>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</si>
  <si>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</si>
  <si>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</si>
  <si>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</si>
  <si>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</si>
  <si>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</si>
  <si>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</si>
  <si>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</si>
  <si>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</si>
  <si>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</si>
  <si>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</si>
  <si>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</si>
  <si>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</si>
  <si>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</si>
  <si>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</si>
  <si>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</si>
  <si>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</si>
  <si>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</si>
  <si>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</si>
  <si>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</si>
  <si>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</si>
  <si>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</si>
  <si>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</si>
  <si>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</si>
  <si>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</si>
  <si>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</si>
  <si>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</si>
  <si>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</si>
  <si>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</si>
  <si>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</si>
  <si>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</si>
  <si>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</si>
  <si>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</si>
  <si>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</si>
  <si>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</si>
  <si>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</si>
  <si>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</si>
  <si>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</si>
  <si>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</si>
  <si>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</si>
  <si>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</si>
  <si>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</si>
  <si>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</si>
  <si>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</si>
  <si>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</si>
  <si>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</si>
  <si>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</si>
  <si>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</si>
  <si>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</si>
  <si>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</si>
  <si>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</si>
  <si>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</si>
  <si>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</si>
  <si>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</si>
  <si>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</si>
  <si>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</si>
  <si>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</si>
  <si>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</si>
  <si>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</si>
  <si>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</si>
  <si>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</si>
  <si>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</si>
  <si>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</si>
  <si>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</si>
  <si>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</si>
  <si>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</si>
  <si>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</si>
  <si>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</si>
  <si>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</si>
  <si>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</si>
  <si>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</si>
  <si>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</si>
  <si>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</si>
  <si>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</si>
  <si>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</si>
  <si>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</si>
  <si>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</si>
  <si>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</si>
  <si>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</si>
  <si>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</si>
  <si>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</si>
  <si>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</si>
  <si>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</si>
  <si>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</si>
  <si>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</si>
  <si>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</si>
  <si>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</si>
  <si>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</si>
  <si>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</si>
  <si>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</si>
  <si>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</si>
  <si>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</si>
  <si>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</si>
  <si>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</si>
  <si>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</si>
  <si>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</si>
  <si>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</si>
  <si>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</si>
  <si>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</si>
  <si>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</si>
  <si>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</si>
  <si>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</si>
  <si>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</si>
  <si>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</si>
  <si>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</si>
  <si>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</si>
  <si>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</si>
  <si>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</si>
  <si>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</si>
  <si>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</si>
  <si>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</si>
  <si>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</si>
  <si>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</si>
  <si>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</si>
  <si>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</si>
  <si>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</si>
  <si>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</si>
  <si>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</si>
  <si>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</si>
  <si>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</si>
  <si>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</si>
  <si>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</si>
  <si>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</si>
  <si>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</si>
  <si>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</si>
  <si>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</si>
  <si>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</si>
  <si>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</si>
  <si>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</si>
  <si>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</si>
  <si>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</si>
  <si>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</si>
  <si>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</si>
  <si>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</si>
  <si>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</si>
  <si>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</si>
  <si>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</si>
  <si>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</si>
  <si>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</si>
  <si>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</si>
  <si>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</si>
  <si>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</si>
  <si>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</si>
  <si>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</si>
  <si>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</si>
  <si>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</si>
  <si>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</si>
  <si>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</si>
  <si>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</si>
  <si>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</si>
  <si>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</si>
  <si>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</si>
  <si>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</si>
  <si>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</si>
  <si>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</si>
  <si>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</si>
  <si>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</si>
  <si>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</si>
  <si>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</si>
  <si>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</si>
  <si>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</si>
  <si>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</si>
  <si>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</si>
  <si>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</si>
  <si>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</si>
  <si>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</si>
  <si>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</si>
  <si>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</si>
  <si>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</si>
  <si>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</si>
  <si>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</si>
  <si>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</si>
  <si>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</si>
  <si>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</si>
  <si>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</si>
  <si>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</si>
  <si>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</si>
  <si>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</si>
  <si>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</si>
  <si>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</si>
  <si>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</si>
  <si>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</si>
  <si>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</si>
  <si>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</si>
  <si>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</si>
  <si>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</si>
  <si>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</si>
  <si>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</si>
  <si>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</si>
  <si>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</si>
  <si>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</si>
  <si>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</si>
  <si>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</si>
  <si>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</si>
  <si>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</si>
  <si>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</si>
  <si>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</si>
  <si>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</si>
  <si>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</si>
  <si>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</si>
  <si>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</si>
  <si>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</si>
  <si>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</si>
  <si>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</si>
  <si>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</si>
  <si>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</si>
  <si>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</si>
  <si>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</si>
  <si>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</si>
  <si>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</si>
  <si>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</si>
  <si>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</si>
  <si>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</si>
  <si>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</si>
  <si>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</si>
  <si>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</si>
  <si>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</si>
  <si>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</si>
  <si>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</si>
  <si>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</si>
  <si>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</si>
  <si>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</si>
  <si>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</si>
  <si>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</si>
  <si>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</si>
  <si>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</si>
  <si>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</si>
  <si>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</si>
  <si>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</si>
  <si>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</si>
  <si>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</si>
  <si>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</si>
  <si>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</si>
  <si>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</si>
  <si>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</si>
  <si>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</si>
  <si>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</si>
  <si>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</si>
  <si>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</si>
  <si>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</si>
  <si>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</si>
  <si>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</si>
  <si>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</si>
  <si>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</si>
  <si>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</si>
  <si>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</si>
  <si>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</si>
  <si>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</si>
  <si>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</si>
  <si>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</si>
  <si>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</si>
  <si>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</si>
  <si>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</si>
  <si>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</si>
  <si>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</si>
  <si>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</si>
  <si>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</si>
  <si>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</si>
  <si>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</si>
  <si>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</si>
  <si>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</si>
  <si>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</si>
  <si>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</si>
  <si>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</si>
  <si>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</si>
  <si>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</si>
  <si>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</si>
  <si>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</si>
  <si>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</si>
  <si>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</si>
  <si>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</si>
  <si>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</si>
  <si>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</si>
  <si>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</si>
  <si>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</si>
  <si>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</si>
  <si>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</si>
  <si>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</si>
  <si>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</si>
  <si>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</si>
  <si>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</si>
  <si>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</si>
  <si>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</si>
  <si>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</si>
  <si>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</si>
  <si>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</si>
  <si>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</si>
  <si>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</si>
  <si>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</si>
  <si>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</si>
  <si>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</si>
  <si>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</si>
  <si>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</si>
  <si>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</si>
  <si>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</si>
  <si>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</si>
  <si>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</si>
  <si>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</si>
  <si>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</si>
  <si>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</si>
  <si>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</si>
  <si>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</si>
  <si>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</si>
  <si>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</si>
  <si>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</si>
  <si>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</si>
  <si>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</si>
  <si>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</si>
  <si>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</si>
  <si>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</si>
  <si>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</si>
  <si>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</si>
  <si>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</si>
  <si>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</si>
  <si>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</si>
  <si>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</si>
  <si>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</si>
  <si>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</si>
  <si>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</si>
  <si>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</si>
  <si>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</si>
  <si>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</si>
  <si>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</si>
  <si>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</si>
  <si>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</si>
  <si>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</si>
  <si>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</si>
  <si>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</si>
  <si>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</si>
  <si>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</si>
  <si>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</si>
  <si>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</si>
  <si>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</si>
  <si>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</si>
  <si>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</si>
  <si>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</si>
  <si>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</si>
  <si>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</si>
  <si>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</si>
  <si>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</si>
  <si>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</si>
  <si>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</si>
  <si>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</si>
  <si>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</si>
  <si>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</si>
  <si>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</si>
  <si>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</si>
  <si>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</si>
  <si>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</si>
  <si>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</si>
  <si>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</si>
  <si>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</si>
  <si>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</si>
  <si>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</si>
  <si>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</si>
  <si>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</si>
  <si>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</si>
  <si>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</si>
  <si>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</si>
  <si>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</si>
  <si>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</si>
  <si>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</si>
  <si>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</si>
  <si>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</si>
  <si>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</si>
  <si>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</si>
  <si>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</si>
  <si>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</si>
  <si>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</si>
  <si>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</si>
  <si>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</si>
  <si>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</si>
  <si>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</si>
  <si>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</si>
  <si>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</si>
  <si>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</si>
  <si>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</si>
  <si>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</si>
  <si>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</si>
  <si>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</si>
  <si>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</si>
  <si>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</si>
  <si>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</si>
  <si>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</si>
  <si>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</si>
  <si>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</si>
  <si>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</si>
  <si>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</si>
  <si>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</si>
  <si>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</si>
  <si>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</si>
  <si>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</si>
  <si>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</si>
  <si>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</si>
  <si>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</si>
  <si>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</si>
  <si>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</si>
  <si>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</si>
  <si>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</si>
  <si>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</si>
  <si>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</si>
  <si>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</si>
  <si>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</si>
  <si>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</si>
  <si>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</si>
  <si>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</si>
  <si>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</si>
  <si>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</si>
  <si>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</si>
  <si>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</si>
  <si>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</si>
  <si>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</si>
  <si>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</si>
  <si>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</si>
  <si>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</si>
  <si>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</si>
  <si>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</si>
  <si>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</si>
  <si>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</si>
  <si>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</si>
  <si>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</si>
  <si>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</si>
  <si>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</si>
  <si>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</si>
  <si>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</si>
  <si>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</si>
  <si>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</si>
  <si>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</si>
  <si>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</si>
  <si>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</si>
  <si>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</si>
  <si>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</si>
  <si>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</si>
  <si>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</si>
  <si>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</si>
  <si>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</si>
  <si>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</si>
  <si>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</si>
  <si>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</si>
  <si>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</si>
  <si>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</si>
  <si>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</si>
  <si>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</si>
  <si>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</si>
  <si>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</si>
  <si>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</si>
  <si>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</si>
  <si>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</si>
  <si>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</si>
  <si>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</si>
  <si>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</si>
  <si>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</si>
  <si>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</si>
  <si>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</si>
  <si>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</si>
  <si>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</si>
  <si>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</si>
  <si>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</si>
  <si>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</si>
  <si>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</si>
  <si>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</si>
  <si>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</si>
  <si>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</si>
  <si>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</si>
  <si>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</si>
  <si>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</si>
  <si>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</si>
  <si>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</si>
  <si>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</si>
  <si>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</si>
  <si>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</si>
  <si>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</si>
  <si>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</si>
  <si>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</si>
  <si>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</si>
  <si>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</si>
  <si>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</si>
  <si>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</si>
  <si>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</si>
  <si>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</si>
  <si>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</si>
  <si>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</si>
  <si>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</si>
  <si>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</si>
  <si>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</si>
  <si>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</si>
  <si>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</si>
  <si>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</si>
  <si>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</si>
  <si>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</si>
  <si>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</si>
  <si>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</si>
  <si>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</si>
  <si>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</si>
  <si>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</si>
  <si>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</si>
  <si>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</si>
  <si>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</si>
  <si>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</si>
  <si>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</si>
  <si>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</si>
  <si>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</si>
  <si>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</si>
  <si>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</si>
  <si>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</si>
  <si>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</si>
  <si>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</si>
  <si>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</si>
  <si>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</si>
  <si>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</si>
  <si>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</si>
  <si>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</si>
  <si>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</si>
  <si>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</si>
  <si>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</si>
  <si>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</si>
  <si>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</si>
  <si>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</si>
  <si>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</si>
  <si>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</si>
  <si>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</si>
  <si>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</si>
  <si>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</si>
  <si>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</si>
  <si>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</si>
  <si>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</si>
  <si>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</si>
  <si>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</si>
  <si>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</si>
  <si>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</si>
  <si>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</si>
  <si>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</si>
  <si>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</si>
  <si>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</si>
  <si>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</si>
  <si>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</si>
  <si>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</si>
  <si>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</si>
  <si>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</si>
  <si>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</si>
  <si>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</si>
  <si>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</si>
  <si>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</si>
  <si>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</si>
  <si>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</si>
  <si>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</si>
  <si>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</si>
  <si>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</si>
  <si>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</si>
  <si>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</si>
  <si>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</si>
  <si>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</si>
  <si>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</si>
  <si>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</si>
  <si>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</si>
  <si>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</si>
  <si>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</si>
  <si>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</si>
  <si>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</si>
  <si>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</si>
  <si>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</si>
  <si>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</si>
  <si>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</si>
  <si>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</si>
  <si>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</si>
  <si>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</si>
  <si>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</si>
  <si>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</si>
  <si>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</si>
  <si>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</si>
  <si>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</si>
  <si>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</si>
  <si>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</si>
  <si>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</si>
  <si>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</si>
  <si>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</si>
  <si>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</si>
  <si>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</si>
  <si>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</si>
  <si>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</si>
  <si>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</si>
  <si>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</si>
  <si>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</si>
  <si>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</si>
  <si>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</si>
  <si>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</si>
  <si>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</si>
  <si>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</si>
  <si>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</si>
  <si>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</si>
  <si>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</si>
  <si>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</si>
  <si>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</si>
  <si>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</si>
  <si>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</si>
  <si>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</si>
  <si>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</si>
  <si>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</si>
  <si>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</si>
  <si>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</si>
  <si>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</si>
  <si>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</si>
  <si>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</si>
  <si>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</si>
  <si>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</si>
  <si>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</si>
  <si>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</si>
  <si>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</si>
  <si>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</si>
  <si>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</si>
  <si>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</si>
  <si>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</si>
  <si>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</si>
  <si>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</si>
  <si>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</si>
  <si>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</si>
  <si>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</si>
  <si>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</si>
  <si>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</si>
  <si>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</si>
  <si>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</si>
  <si>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</si>
  <si>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</si>
  <si>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</si>
  <si>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</si>
  <si>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</si>
  <si>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</si>
  <si>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</si>
  <si>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</si>
  <si>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</si>
  <si>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</si>
  <si>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</si>
  <si>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</si>
  <si>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</si>
  <si>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</si>
  <si>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</si>
  <si>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</si>
  <si>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</si>
  <si>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</si>
  <si>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</si>
  <si>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</si>
  <si>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</si>
  <si>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</si>
  <si>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</si>
  <si>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</si>
  <si>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</si>
  <si>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</si>
  <si>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</si>
  <si>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</si>
  <si>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</si>
  <si>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</si>
  <si>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</si>
  <si>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</si>
  <si>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</si>
  <si>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</si>
  <si>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</si>
  <si>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</si>
  <si>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</si>
  <si>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</si>
  <si>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</si>
  <si>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</si>
  <si>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</si>
  <si>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</si>
  <si>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</si>
  <si>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</si>
  <si>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</si>
  <si>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</si>
  <si>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</si>
  <si>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</si>
  <si>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</si>
  <si>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</si>
  <si>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</si>
  <si>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</si>
  <si>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</si>
  <si>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</si>
  <si>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</si>
  <si>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</si>
  <si>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</si>
  <si>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</si>
  <si>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</si>
  <si>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</si>
  <si>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</si>
  <si>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</si>
  <si>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</si>
  <si>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</si>
  <si>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</si>
  <si>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</si>
  <si>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</si>
  <si>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</si>
  <si>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</si>
  <si>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</si>
  <si>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</si>
  <si>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</si>
  <si>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</si>
  <si>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</si>
  <si>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</si>
  <si>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</si>
  <si>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</si>
  <si>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</si>
  <si>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</si>
  <si>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</si>
  <si>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</si>
  <si>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</si>
  <si>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</si>
  <si>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</si>
  <si>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</si>
  <si>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</si>
  <si>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</si>
  <si>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</si>
  <si>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</si>
  <si>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</si>
  <si>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</si>
  <si>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</si>
  <si>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</si>
  <si>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</si>
  <si>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</si>
  <si>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</si>
  <si>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</si>
  <si>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</si>
  <si>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</si>
  <si>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</si>
  <si>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</si>
  <si>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</si>
  <si>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</si>
  <si>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</si>
  <si>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</si>
  <si>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</si>
  <si>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</si>
  <si>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</si>
  <si>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</si>
  <si>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</si>
  <si>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</si>
  <si>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</si>
  <si>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</si>
  <si>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</si>
  <si>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</si>
  <si>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</si>
  <si>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</si>
  <si>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</si>
  <si>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</si>
  <si>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</si>
  <si>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</si>
  <si>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</si>
  <si>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</si>
  <si>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</si>
  <si>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</si>
  <si>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</si>
  <si>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</si>
  <si>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</si>
  <si>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</si>
  <si>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</si>
  <si>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</si>
  <si>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</si>
  <si>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</si>
  <si>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</si>
  <si>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</si>
  <si>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</si>
  <si>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</si>
  <si>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</si>
  <si>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</si>
  <si>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</si>
  <si>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</si>
  <si>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</si>
  <si>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</si>
  <si>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</si>
  <si>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</si>
  <si>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</si>
  <si>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</si>
  <si>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</si>
  <si>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</si>
  <si>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</si>
  <si>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</si>
  <si>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</si>
  <si>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</si>
  <si>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</si>
  <si>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</si>
  <si>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</si>
  <si>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</si>
  <si>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</si>
  <si>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</si>
  <si>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</si>
  <si>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</si>
  <si>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</si>
  <si>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</si>
  <si>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</si>
  <si>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</si>
  <si>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</si>
  <si>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</si>
  <si>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</si>
  <si>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</si>
  <si>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</si>
  <si>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</si>
  <si>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</si>
  <si>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</si>
  <si>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</si>
  <si>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</si>
  <si>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</si>
  <si>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</si>
  <si>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</si>
  <si>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</si>
  <si>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</si>
  <si>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</si>
  <si>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</si>
  <si>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</si>
  <si>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</si>
  <si>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</si>
  <si>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</si>
  <si>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</si>
  <si>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</si>
  <si>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</si>
  <si>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</si>
  <si>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</si>
  <si>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</si>
  <si>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</si>
  <si>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</si>
  <si>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</si>
  <si>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</si>
  <si>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</si>
  <si>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</si>
  <si>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</si>
  <si>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</si>
  <si>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</si>
  <si>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</si>
  <si>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</si>
  <si>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</si>
  <si>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</si>
  <si>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</si>
  <si>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</si>
  <si>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</si>
  <si>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</si>
  <si>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</si>
  <si>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</si>
  <si>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</si>
  <si>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</si>
  <si>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</si>
  <si>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</si>
  <si>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</si>
  <si>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</si>
  <si>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</si>
  <si>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</si>
  <si>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</si>
  <si>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</si>
  <si>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</si>
  <si>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</si>
  <si>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</si>
  <si>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</si>
  <si>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</si>
  <si>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</si>
  <si>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</si>
  <si>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</si>
  <si>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</si>
  <si>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</si>
  <si>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</si>
  <si>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</si>
  <si>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</si>
  <si>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</si>
  <si>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</si>
  <si>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</si>
  <si>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</si>
  <si>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</si>
  <si>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</si>
  <si>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</si>
  <si>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</si>
  <si>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</si>
  <si>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</si>
  <si>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</si>
  <si>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</si>
  <si>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</si>
  <si>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</si>
  <si>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</si>
  <si>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</si>
  <si>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</si>
  <si>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</si>
  <si>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</si>
  <si>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</si>
  <si>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</si>
  <si>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</si>
  <si>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</si>
  <si>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</si>
  <si>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</si>
  <si>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</si>
  <si>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</si>
  <si>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</si>
  <si>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</si>
  <si>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</si>
  <si>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</si>
  <si>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</si>
  <si>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</si>
  <si>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</si>
  <si>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</si>
  <si>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</si>
  <si>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</si>
  <si>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</si>
  <si>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</si>
  <si>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</si>
  <si>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</si>
  <si>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</si>
  <si>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</si>
  <si>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</si>
  <si>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</si>
  <si>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</si>
  <si>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</si>
  <si>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</si>
  <si>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</si>
  <si>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</si>
  <si>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</si>
  <si>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</si>
  <si>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</si>
  <si>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</si>
  <si>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</si>
  <si>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</si>
  <si>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</si>
  <si>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</si>
  <si>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</si>
  <si>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</si>
  <si>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</si>
  <si>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</si>
  <si>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</si>
  <si>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</si>
  <si>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</si>
  <si>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</si>
  <si>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</si>
  <si>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</si>
  <si>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</si>
  <si>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</si>
  <si>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</si>
  <si>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</si>
  <si>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</si>
  <si>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</si>
  <si>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</si>
  <si>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</si>
  <si>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</si>
  <si>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</si>
  <si>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</si>
  <si>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</si>
  <si>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</si>
  <si>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</si>
  <si>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</si>
  <si>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</si>
  <si>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</si>
  <si>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</si>
  <si>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</si>
  <si>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</si>
  <si>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</si>
  <si>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</si>
  <si>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</si>
  <si>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</si>
  <si>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</si>
  <si>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</si>
  <si>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</si>
  <si>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</si>
  <si>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</si>
  <si>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</si>
  <si>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</si>
  <si>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</si>
  <si>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</si>
  <si>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</si>
  <si>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</si>
  <si>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</si>
  <si>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</si>
  <si>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</si>
  <si>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</si>
  <si>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</si>
  <si>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</si>
  <si>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</si>
  <si>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</si>
  <si>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</si>
  <si>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</si>
  <si>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</si>
  <si>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</si>
  <si>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</si>
  <si>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</si>
  <si>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</si>
  <si>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</si>
  <si>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</si>
  <si>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</si>
  <si>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</si>
  <si>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</si>
  <si>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</si>
  <si>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</si>
  <si>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</si>
  <si>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</si>
  <si>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</si>
  <si>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</si>
  <si>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</si>
  <si>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</si>
  <si>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</si>
  <si>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</si>
  <si>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</si>
  <si>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</si>
  <si>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</si>
  <si>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</si>
  <si>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</si>
  <si>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</si>
  <si>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</si>
  <si>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</si>
  <si>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</si>
  <si>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</si>
  <si>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</si>
  <si>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</si>
  <si>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</si>
  <si>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</si>
  <si>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</si>
  <si>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</si>
  <si>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</si>
  <si>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</si>
  <si>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</si>
  <si>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</si>
  <si>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</si>
  <si>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</si>
  <si>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</si>
  <si>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</si>
  <si>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</si>
  <si>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</si>
  <si>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</si>
  <si>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</si>
  <si>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</si>
  <si>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</si>
  <si>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</si>
  <si>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</si>
  <si>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</si>
  <si>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</si>
  <si>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</si>
  <si>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</si>
  <si>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</si>
  <si>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</si>
  <si>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</si>
  <si>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</si>
  <si>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</si>
  <si>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</si>
  <si>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</si>
  <si>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</si>
  <si>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</si>
  <si>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</si>
  <si>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</si>
  <si>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</si>
  <si>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</si>
  <si>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</si>
  <si>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</si>
  <si>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</si>
  <si>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</si>
  <si>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</si>
  <si>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</si>
  <si>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</si>
  <si>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</si>
  <si>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</si>
  <si>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</si>
  <si>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</si>
  <si>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</si>
  <si>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</si>
  <si>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</si>
  <si>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</si>
  <si>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</si>
  <si>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</si>
  <si>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</si>
  <si>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</si>
  <si>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</si>
  <si>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</si>
  <si>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</si>
  <si>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</si>
  <si>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</si>
  <si>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</si>
  <si>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</si>
  <si>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</si>
  <si>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</si>
  <si>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</si>
  <si>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</si>
  <si>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</si>
  <si>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</si>
  <si>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</si>
  <si>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</si>
  <si>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</si>
  <si>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</si>
  <si>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</si>
  <si>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</si>
  <si>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</si>
  <si>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</si>
  <si>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</si>
  <si>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</si>
  <si>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</si>
  <si>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</si>
  <si>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</si>
  <si>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</si>
  <si>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</si>
  <si>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</si>
  <si>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</si>
  <si>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</si>
  <si>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</si>
  <si>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</si>
  <si>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</si>
  <si>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</si>
  <si>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</si>
  <si>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</si>
  <si>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</si>
  <si>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</si>
  <si>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</si>
  <si>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</si>
  <si>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</si>
  <si>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</si>
  <si>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</si>
  <si>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</si>
  <si>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</si>
  <si>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</si>
  <si>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</si>
  <si>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</si>
  <si>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</si>
  <si>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</si>
  <si>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</si>
  <si>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</si>
  <si>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</si>
  <si>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</si>
  <si>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</si>
  <si>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</si>
  <si>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</si>
  <si>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</si>
  <si>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</si>
  <si>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</si>
  <si>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</si>
  <si>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</si>
  <si>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</si>
  <si>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</si>
  <si>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</si>
  <si>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</si>
  <si>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</si>
  <si>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</si>
  <si>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</si>
  <si>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</si>
  <si>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</si>
  <si>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</si>
  <si>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</si>
  <si>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</si>
  <si>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</si>
  <si>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</si>
  <si>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</si>
  <si>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</si>
  <si>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</si>
  <si>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</si>
  <si>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</si>
  <si>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</si>
  <si>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</si>
  <si>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</si>
  <si>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</si>
  <si>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</si>
  <si>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</si>
  <si>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</si>
  <si>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</si>
  <si>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</si>
  <si>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</si>
  <si>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</si>
  <si>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</si>
  <si>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</si>
  <si>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</si>
  <si>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</si>
  <si>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</si>
  <si>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</si>
  <si>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</si>
  <si>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</si>
  <si>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</si>
  <si>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</si>
  <si>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</si>
  <si>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</si>
  <si>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</si>
  <si>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</si>
  <si>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</si>
  <si>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</si>
  <si>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</si>
  <si>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</si>
  <si>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</si>
  <si>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</si>
  <si>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</si>
  <si>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</si>
  <si>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</si>
  <si>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</si>
  <si>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</si>
  <si>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</si>
  <si>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</si>
  <si>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</si>
  <si>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</si>
  <si>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</si>
  <si>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</si>
  <si>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</si>
  <si>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</si>
  <si>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</si>
  <si>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</si>
  <si>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</si>
  <si>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</si>
  <si>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</si>
  <si>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</si>
  <si>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</si>
  <si>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</si>
  <si>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</si>
  <si>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</si>
  <si>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</si>
  <si>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</si>
  <si>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</si>
  <si>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</si>
  <si>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</si>
  <si>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</si>
  <si>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</si>
  <si>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</si>
  <si>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</si>
  <si>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</si>
  <si>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</si>
  <si>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</si>
  <si>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</si>
  <si>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</si>
  <si>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</si>
  <si>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</si>
  <si>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</si>
  <si>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</si>
  <si>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</si>
  <si>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</si>
  <si>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</si>
  <si>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</si>
  <si>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</si>
  <si>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</si>
  <si>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</si>
  <si>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</si>
  <si>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</si>
  <si>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</si>
  <si>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</si>
  <si>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</si>
  <si>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</si>
  <si>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</si>
  <si>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</si>
  <si>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</si>
  <si>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</si>
  <si>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</si>
  <si>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</si>
  <si>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</si>
  <si>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</si>
  <si>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</si>
  <si>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</si>
  <si>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</si>
  <si>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</si>
  <si>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</si>
  <si>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</si>
  <si>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</si>
  <si>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</si>
  <si>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</si>
  <si>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</si>
  <si>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</si>
  <si>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</si>
  <si>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</si>
  <si>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</si>
  <si>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</si>
  <si>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</si>
  <si>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</si>
  <si>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</si>
  <si>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</si>
  <si>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</si>
  <si>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</si>
  <si>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</si>
  <si>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</si>
  <si>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</si>
  <si>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</si>
  <si>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</si>
  <si>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</si>
  <si>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</si>
  <si>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</si>
  <si>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</si>
  <si>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</si>
  <si>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</si>
  <si>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</si>
  <si>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</si>
  <si>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</si>
  <si>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</si>
  <si>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</si>
  <si>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</si>
  <si>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</si>
  <si>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</si>
  <si>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</si>
  <si>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</si>
  <si>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</si>
  <si>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</si>
  <si>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</si>
  <si>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</si>
  <si>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</si>
  <si>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</si>
  <si>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</si>
  <si>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</si>
  <si>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</si>
  <si>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</si>
  <si>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</si>
  <si>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</si>
  <si>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</si>
  <si>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</si>
  <si>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</si>
  <si>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</si>
  <si>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</si>
  <si>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</si>
  <si>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</si>
  <si>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</si>
  <si>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</si>
  <si>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</si>
  <si>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</si>
  <si>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</si>
  <si>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</si>
  <si>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</si>
  <si>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</si>
  <si>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</si>
  <si>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</si>
  <si>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</si>
  <si>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</si>
  <si>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</si>
  <si>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</si>
  <si>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</si>
  <si>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</si>
  <si>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</si>
  <si>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</si>
  <si>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</si>
  <si>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</si>
  <si>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</si>
  <si>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</si>
  <si>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</si>
  <si>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</si>
  <si>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</si>
  <si>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</si>
  <si>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</si>
  <si>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</si>
  <si>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</si>
  <si>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</si>
  <si>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</si>
  <si>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</si>
  <si>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</si>
  <si>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</si>
  <si>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</si>
  <si>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</si>
  <si>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</si>
  <si>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</si>
  <si>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</si>
  <si>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</si>
  <si>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</si>
  <si>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</si>
  <si>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</si>
  <si>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</si>
  <si>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</si>
  <si>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</si>
  <si>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</si>
  <si>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</si>
  <si>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</si>
  <si>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</si>
  <si>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</si>
  <si>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</si>
  <si>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</si>
  <si>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</si>
  <si>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</si>
  <si>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</si>
  <si>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</si>
  <si>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</si>
  <si>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</si>
  <si>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</si>
  <si>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</si>
  <si>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</si>
  <si>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</si>
  <si>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</si>
  <si>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</si>
  <si>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</si>
  <si>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</si>
  <si>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</si>
  <si>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</si>
  <si>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</si>
  <si>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</si>
  <si>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</si>
  <si>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</si>
  <si>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</si>
  <si>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</si>
  <si>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</si>
  <si>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</si>
  <si>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</si>
  <si>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</si>
  <si>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</si>
  <si>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</si>
  <si>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</si>
  <si>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</si>
  <si>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</si>
  <si>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</si>
  <si>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</si>
  <si>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</si>
  <si>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</si>
  <si>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</si>
  <si>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</si>
  <si>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</si>
  <si>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</si>
  <si>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</si>
  <si>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</si>
  <si>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</si>
  <si>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</si>
  <si>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</si>
  <si>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</si>
  <si>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</si>
  <si>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</si>
  <si>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</si>
  <si>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</si>
  <si>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</si>
  <si>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</si>
  <si>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</si>
  <si>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</si>
  <si>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</si>
  <si>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</si>
  <si>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</si>
  <si>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</si>
  <si>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</si>
  <si>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</si>
  <si>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</si>
  <si>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</si>
  <si>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</si>
  <si>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</si>
  <si>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</si>
  <si>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</si>
  <si>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</si>
  <si>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</si>
  <si>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</si>
  <si>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</si>
  <si>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</si>
  <si>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</si>
  <si>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</si>
  <si>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</si>
  <si>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</si>
  <si>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</si>
  <si>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</si>
  <si>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</si>
  <si>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</si>
  <si>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</si>
  <si>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</si>
  <si>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</si>
  <si>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</si>
  <si>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</si>
  <si>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</si>
  <si>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</si>
  <si>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</si>
  <si>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</si>
  <si>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</si>
  <si>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</si>
  <si>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</si>
  <si>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</si>
  <si>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</si>
  <si>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</si>
  <si>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</si>
  <si>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</si>
  <si>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</si>
  <si>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</si>
  <si>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</si>
  <si>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</si>
  <si>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</si>
  <si>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</si>
  <si>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</si>
  <si>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</si>
  <si>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</si>
  <si>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</si>
  <si>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</si>
  <si>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</si>
  <si>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</si>
  <si>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</si>
  <si>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</si>
  <si>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</si>
  <si>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</si>
  <si>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</si>
  <si>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</si>
  <si>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</si>
  <si>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</si>
  <si>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</si>
  <si>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</si>
  <si>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</si>
  <si>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</si>
  <si>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</si>
  <si>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</si>
  <si>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</si>
  <si>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</si>
  <si>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</si>
  <si>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</si>
  <si>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</si>
  <si>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</si>
  <si>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</si>
  <si>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</si>
  <si>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</si>
  <si>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</si>
  <si>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</si>
  <si>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</si>
  <si>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</si>
  <si>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</si>
  <si>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</si>
  <si>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</si>
  <si>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</si>
  <si>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</si>
  <si>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</si>
  <si>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</si>
  <si>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</si>
  <si>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</si>
  <si>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</si>
  <si>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</si>
  <si>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</si>
  <si>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</si>
  <si>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</si>
  <si>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</si>
  <si>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</si>
  <si>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</si>
  <si>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</si>
  <si>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</si>
  <si>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</si>
  <si>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</si>
  <si>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</si>
  <si>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</si>
  <si>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</si>
  <si>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</si>
  <si>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</si>
  <si>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</si>
  <si>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</si>
  <si>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</si>
  <si>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</si>
  <si>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</si>
  <si>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</si>
  <si>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</si>
  <si>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</si>
  <si>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</si>
  <si>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</si>
  <si>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</si>
  <si>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</si>
  <si>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</si>
  <si>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</si>
  <si>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</si>
  <si>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</si>
  <si>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</si>
  <si>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</si>
  <si>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</si>
  <si>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</si>
  <si>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</si>
  <si>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</si>
  <si>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</si>
  <si>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</si>
  <si>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</si>
  <si>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</si>
  <si>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</si>
  <si>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</si>
  <si>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</si>
  <si>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</si>
  <si>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</si>
  <si>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</si>
  <si>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</si>
  <si>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</si>
  <si>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</si>
  <si>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</si>
  <si>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</si>
  <si>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</si>
  <si>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</si>
  <si>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</si>
  <si>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</si>
  <si>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</si>
  <si>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</si>
  <si>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</si>
  <si>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</si>
  <si>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</si>
  <si>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</si>
  <si>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</si>
  <si>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</si>
  <si>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</si>
  <si>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</si>
  <si>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</si>
  <si>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</si>
  <si>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</si>
  <si>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</si>
  <si>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</si>
  <si>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</si>
  <si>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</si>
  <si>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</si>
  <si>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</si>
  <si>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</si>
  <si>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</si>
  <si>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</si>
  <si>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</si>
  <si>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</si>
  <si>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</si>
  <si>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</si>
  <si>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</si>
  <si>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</si>
  <si>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</si>
  <si>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</si>
  <si>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</si>
  <si>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</si>
  <si>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</si>
  <si>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</si>
  <si>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</si>
  <si>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</si>
  <si>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</si>
  <si>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</si>
  <si>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</si>
  <si>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</si>
  <si>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</si>
  <si>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</si>
  <si>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</si>
  <si>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</si>
  <si>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</si>
  <si>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</si>
  <si>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</si>
  <si>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</si>
  <si>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</si>
  <si>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</si>
  <si>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</si>
  <si>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</si>
  <si>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</si>
  <si>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</si>
  <si>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</si>
  <si>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</si>
  <si>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</si>
  <si>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</si>
  <si>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</si>
  <si>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</si>
  <si>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</si>
  <si>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</si>
  <si>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</si>
  <si>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</si>
  <si>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</si>
  <si>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</si>
  <si>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</si>
  <si>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</si>
  <si>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</si>
  <si>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</si>
  <si>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</si>
  <si>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</si>
  <si>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</si>
  <si>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</si>
  <si>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</si>
  <si>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</si>
  <si>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</si>
  <si>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</si>
  <si>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</si>
  <si>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</si>
  <si>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</si>
  <si>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</si>
  <si>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</si>
  <si>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</si>
  <si>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</si>
  <si>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</si>
  <si>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</si>
  <si>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</si>
  <si>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</si>
  <si>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</si>
  <si>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</si>
  <si>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</si>
  <si>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</si>
  <si>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</si>
  <si>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</si>
  <si>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</si>
  <si>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</si>
  <si>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</si>
  <si>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</si>
  <si>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</si>
  <si>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</si>
  <si>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</si>
  <si>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</si>
  <si>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</si>
  <si>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</si>
  <si>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</si>
  <si>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</si>
  <si>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</si>
  <si>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</si>
  <si>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</si>
  <si>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</si>
  <si>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</si>
  <si>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</si>
  <si>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</si>
  <si>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</si>
  <si>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</si>
  <si>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</si>
  <si>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</si>
  <si>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</si>
  <si>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</si>
  <si>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</si>
  <si>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</si>
  <si>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</si>
  <si>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</si>
  <si>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</si>
  <si>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</si>
  <si>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</si>
  <si>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</si>
  <si>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</si>
  <si>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</si>
  <si>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</si>
  <si>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</si>
  <si>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</si>
  <si>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</si>
  <si>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</si>
  <si>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</si>
  <si>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</si>
  <si>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</si>
  <si>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</si>
  <si>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</si>
  <si>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</si>
  <si>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</si>
  <si>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</si>
  <si>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</si>
  <si>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</si>
  <si>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</si>
  <si>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</si>
  <si>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</si>
  <si>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</si>
  <si>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</si>
  <si>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</si>
  <si>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</si>
  <si>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</si>
  <si>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</si>
  <si>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</si>
  <si>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</si>
  <si>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</si>
  <si>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</si>
  <si>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</si>
  <si>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</si>
  <si>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</si>
  <si>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</si>
  <si>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</si>
  <si>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</si>
  <si>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</si>
  <si>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</si>
  <si>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</si>
  <si>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</si>
  <si>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</si>
  <si>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</si>
  <si>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</si>
  <si>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</si>
  <si>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</si>
  <si>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</si>
  <si>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</si>
  <si>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</si>
  <si>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</si>
  <si>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</si>
  <si>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</si>
  <si>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</si>
  <si>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</si>
  <si>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</si>
  <si>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</si>
  <si>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</si>
  <si>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</si>
  <si>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</si>
  <si>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</si>
  <si>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</si>
  <si>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</si>
  <si>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</si>
  <si>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</si>
  <si>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</si>
  <si>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</si>
  <si>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</si>
  <si>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</si>
  <si>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</si>
  <si>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</si>
  <si>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</si>
  <si>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</si>
  <si>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</si>
  <si>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</si>
  <si>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</si>
  <si>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</si>
  <si>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</si>
  <si>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</si>
  <si>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</si>
  <si>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</si>
  <si>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</si>
  <si>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</si>
  <si>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</si>
  <si>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</si>
  <si>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</si>
  <si>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</si>
  <si>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</si>
  <si>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</si>
  <si>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</si>
  <si>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</si>
  <si>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</si>
  <si>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</si>
  <si>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</si>
  <si>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</si>
  <si>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</si>
  <si>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</si>
  <si>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</si>
  <si>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</si>
  <si>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</si>
  <si>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</si>
  <si>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</si>
  <si>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</si>
  <si>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</si>
  <si>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</si>
  <si>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</si>
  <si>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</si>
  <si>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</si>
  <si>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</si>
  <si>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</si>
  <si>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</si>
  <si>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</si>
  <si>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</si>
  <si>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</si>
  <si>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</si>
  <si>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</si>
  <si>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</si>
  <si>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</si>
  <si>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</si>
  <si>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</si>
  <si>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</si>
  <si>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</si>
  <si>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</si>
  <si>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</si>
  <si>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</si>
  <si>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</si>
  <si>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</si>
  <si>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</si>
  <si>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</si>
  <si>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</si>
  <si>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</si>
  <si>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</si>
  <si>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</si>
  <si>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</si>
  <si>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</si>
  <si>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</si>
  <si>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</si>
  <si>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</si>
  <si>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</si>
  <si>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</si>
  <si>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</si>
  <si>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</si>
  <si>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</si>
  <si>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</si>
  <si>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</si>
  <si>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</si>
  <si>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</si>
  <si>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</si>
  <si>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</si>
  <si>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</si>
  <si>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</si>
  <si>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</si>
  <si>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</si>
  <si>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</si>
  <si>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</si>
  <si>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</si>
  <si>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</si>
  <si>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</si>
  <si>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</si>
  <si>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</si>
  <si>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</si>
  <si>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</si>
  <si>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</si>
  <si>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</si>
  <si>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</si>
  <si>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</si>
  <si>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</si>
  <si>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</si>
  <si>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</si>
  <si>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</si>
  <si>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</si>
  <si>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</si>
  <si>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</si>
  <si>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</si>
  <si>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</si>
  <si>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</si>
  <si>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</si>
  <si>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</si>
  <si>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</si>
  <si>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</si>
  <si>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</si>
  <si>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</si>
  <si>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</si>
  <si>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</si>
  <si>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</si>
  <si>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</si>
  <si>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</si>
  <si>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</si>
  <si>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</si>
  <si>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</si>
  <si>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</si>
  <si>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</si>
  <si>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</si>
  <si>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</si>
  <si>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</si>
  <si>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</si>
  <si>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</si>
  <si>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</si>
  <si>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</si>
  <si>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</si>
  <si>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</si>
  <si>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</si>
  <si>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</si>
  <si>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</si>
  <si>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</si>
  <si>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</si>
  <si>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</si>
  <si>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</si>
  <si>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</si>
  <si>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</si>
  <si>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</si>
  <si>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</si>
  <si>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</si>
  <si>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</si>
  <si>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</si>
  <si>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</si>
  <si>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</si>
  <si>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</si>
  <si>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</si>
  <si>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</si>
  <si>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</si>
  <si>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</si>
  <si>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</si>
  <si>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</si>
  <si>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</si>
  <si>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</si>
  <si>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</si>
  <si>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</si>
  <si>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</si>
  <si>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</si>
  <si>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</si>
  <si>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</si>
  <si>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</si>
  <si>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</si>
  <si>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</si>
  <si>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</si>
  <si>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</si>
  <si>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</si>
  <si>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</si>
  <si>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</si>
  <si>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</si>
  <si>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</si>
  <si>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</si>
  <si>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</si>
  <si>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</si>
  <si>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</si>
  <si>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</si>
  <si>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</si>
  <si>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</si>
  <si>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</si>
  <si>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</si>
  <si>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</si>
  <si>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</si>
  <si>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</si>
  <si>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</si>
  <si>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</si>
  <si>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</si>
  <si>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</si>
  <si>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</si>
  <si>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</si>
  <si>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</si>
  <si>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</si>
  <si>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</si>
  <si>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</si>
  <si>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</si>
  <si>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</si>
  <si>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</si>
  <si>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</si>
  <si>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</si>
  <si>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</si>
  <si>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</si>
  <si>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</si>
  <si>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</si>
  <si>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</si>
  <si>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</si>
  <si>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</si>
  <si>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</si>
  <si>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</si>
  <si>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</si>
  <si>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</si>
  <si>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</si>
  <si>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</si>
  <si>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</si>
  <si>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</si>
  <si>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</si>
  <si>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</si>
  <si>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</si>
  <si>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</si>
  <si>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</si>
  <si>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</si>
  <si>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</si>
  <si>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</si>
  <si>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</si>
  <si>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</si>
  <si>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</si>
  <si>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</si>
  <si>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</si>
  <si>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</si>
  <si>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</si>
  <si>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</si>
  <si>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</si>
  <si>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</si>
  <si>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</si>
  <si>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</si>
  <si>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</si>
  <si>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</si>
  <si>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</si>
  <si>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</si>
  <si>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</si>
  <si>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</si>
  <si>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</si>
  <si>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</si>
  <si>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</si>
  <si>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</si>
  <si>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</si>
  <si>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</si>
  <si>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</si>
  <si>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</si>
  <si>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</si>
  <si>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</si>
  <si>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</si>
  <si>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</si>
  <si>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</si>
  <si>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</si>
  <si>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</si>
  <si>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</si>
  <si>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</si>
  <si>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</si>
  <si>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</si>
  <si>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</si>
  <si>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</si>
  <si>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</si>
  <si>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</si>
  <si>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</si>
  <si>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</si>
  <si>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</si>
  <si>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</si>
  <si>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</si>
  <si>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</si>
  <si>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</si>
  <si>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</si>
  <si>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</si>
  <si>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</si>
  <si>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</si>
  <si>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</si>
  <si>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</si>
  <si>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</si>
  <si>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</si>
  <si>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</si>
  <si>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</si>
  <si>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</si>
  <si>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</si>
  <si>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</si>
  <si>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</si>
  <si>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</si>
  <si>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</si>
  <si>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</si>
  <si>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</si>
  <si>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</si>
  <si>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</si>
  <si>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</si>
  <si>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</si>
  <si>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</si>
  <si>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</si>
  <si>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</si>
  <si>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</si>
  <si>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</si>
  <si>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</si>
  <si>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</si>
  <si>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</si>
  <si>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</si>
  <si>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</si>
  <si>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</si>
  <si>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</si>
  <si>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</si>
  <si>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</si>
  <si>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</si>
  <si>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</si>
  <si>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</si>
  <si>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</si>
  <si>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</si>
  <si>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</si>
  <si>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</si>
  <si>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</si>
  <si>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</si>
  <si>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</si>
  <si>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</si>
  <si>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</si>
  <si>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</si>
  <si>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</si>
  <si>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</si>
  <si>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</si>
  <si>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</si>
  <si>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</si>
  <si>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</si>
  <si>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</si>
  <si>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</si>
  <si>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</si>
  <si>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</si>
  <si>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</si>
  <si>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</si>
  <si>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</si>
  <si>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</si>
  <si>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</si>
  <si>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</si>
  <si>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</si>
  <si>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</si>
  <si>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</si>
  <si>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</si>
  <si>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</si>
  <si>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</si>
  <si>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</si>
  <si>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</si>
  <si>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</si>
  <si>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</si>
  <si>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</si>
  <si>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</si>
  <si>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</si>
  <si>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</si>
  <si>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</si>
  <si>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</si>
  <si>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</si>
  <si>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</si>
  <si>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</si>
  <si>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</si>
  <si>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</si>
  <si>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</si>
  <si>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</si>
  <si>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</si>
  <si>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</si>
  <si>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</si>
  <si>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</si>
  <si>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</si>
  <si>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</si>
  <si>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</si>
  <si>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</si>
  <si>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</si>
  <si>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</si>
  <si>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</si>
  <si>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</si>
  <si>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</si>
  <si>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</si>
  <si>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</si>
  <si>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</si>
  <si>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</si>
  <si>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</si>
  <si>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</si>
  <si>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</si>
  <si>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</si>
  <si>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</si>
  <si>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</si>
  <si>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</si>
  <si>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</si>
  <si>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</si>
  <si>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</si>
  <si>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</si>
  <si>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</si>
  <si>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</si>
  <si>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</si>
  <si>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</si>
  <si>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</si>
  <si>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</si>
  <si>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</si>
  <si>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</si>
  <si>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</si>
  <si>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</si>
  <si>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</si>
  <si>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</si>
  <si>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</si>
  <si>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</si>
  <si>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</si>
  <si>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</si>
  <si>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</si>
  <si>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</si>
  <si>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</si>
  <si>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</si>
  <si>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</si>
  <si>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</si>
  <si>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</si>
  <si>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</si>
  <si>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</si>
  <si>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</si>
  <si>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</si>
  <si>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</si>
  <si>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</si>
  <si>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</si>
  <si>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</si>
  <si>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</si>
  <si>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</si>
  <si>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</si>
  <si>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</si>
  <si>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</si>
  <si>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</si>
  <si>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</si>
  <si>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</si>
  <si>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</si>
  <si>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</si>
  <si>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</si>
  <si>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</si>
  <si>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</si>
  <si>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</si>
  <si>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</si>
  <si>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</si>
  <si>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</si>
  <si>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</si>
  <si>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</si>
  <si>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</si>
  <si>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</si>
  <si>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</si>
  <si>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</si>
  <si>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</si>
  <si>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</si>
  <si>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</si>
  <si>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</si>
  <si>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</si>
  <si>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</si>
  <si>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</si>
  <si>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</si>
  <si>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</si>
  <si>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</si>
  <si>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</si>
  <si>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</si>
  <si>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</si>
  <si>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</si>
  <si>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</si>
  <si>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</si>
  <si>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</si>
  <si>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</si>
  <si>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</si>
  <si>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</si>
  <si>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</si>
  <si>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</si>
  <si>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</si>
  <si>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</si>
  <si>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</si>
  <si>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</si>
  <si>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</si>
  <si>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</si>
  <si>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</si>
  <si>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</si>
  <si>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</si>
  <si>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</si>
  <si>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</si>
  <si>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</si>
  <si>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</si>
  <si>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</si>
  <si>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</si>
  <si>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</si>
  <si>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</si>
  <si>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</si>
  <si>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</si>
  <si>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</si>
  <si>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</si>
  <si>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</si>
  <si>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</si>
  <si>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</si>
  <si>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</si>
  <si>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</si>
  <si>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</si>
  <si>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</si>
  <si>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</si>
  <si>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</si>
  <si>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</si>
  <si>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</si>
  <si>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</si>
  <si>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</si>
  <si>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</si>
  <si>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</si>
  <si>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</si>
  <si>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</si>
  <si>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</si>
  <si>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</si>
  <si>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</si>
  <si>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</si>
  <si>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</si>
  <si>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</si>
  <si>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</si>
  <si>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</si>
  <si>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</si>
  <si>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</si>
  <si>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</si>
  <si>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</si>
  <si>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</si>
  <si>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</si>
  <si>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</si>
  <si>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</si>
  <si>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</si>
  <si>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</si>
  <si>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</si>
  <si>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</si>
  <si>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</si>
  <si>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</si>
  <si>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</si>
  <si>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</si>
  <si>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</si>
  <si>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</si>
  <si>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</si>
  <si>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</si>
  <si>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</si>
  <si>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</si>
  <si>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</si>
  <si>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</si>
  <si>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</si>
  <si>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</si>
  <si>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</si>
  <si>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</si>
  <si>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</si>
  <si>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</si>
  <si>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</si>
  <si>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</si>
  <si>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</si>
  <si>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</si>
  <si>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</si>
  <si>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</si>
  <si>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</si>
  <si>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</si>
  <si>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</si>
  <si>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</si>
  <si>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</si>
  <si>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</si>
  <si>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</si>
  <si>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</si>
  <si>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</si>
  <si>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</si>
  <si>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</si>
  <si>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</si>
  <si>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</si>
  <si>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</si>
  <si>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</si>
  <si>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</si>
  <si>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</si>
  <si>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</si>
  <si>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</si>
  <si>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</si>
  <si>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</si>
  <si>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</si>
  <si>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</si>
  <si>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</si>
  <si>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</si>
  <si>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</si>
  <si>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</si>
  <si>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</si>
  <si>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</si>
  <si>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</si>
  <si>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</si>
  <si>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</si>
  <si>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</si>
  <si>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</si>
  <si>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</si>
  <si>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</si>
  <si>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</si>
  <si>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</si>
  <si>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</si>
  <si>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</si>
  <si>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</si>
  <si>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</si>
  <si>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</si>
  <si>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</si>
  <si>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</si>
  <si>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</si>
  <si>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</si>
  <si>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</si>
  <si>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</si>
  <si>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</si>
  <si>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</si>
  <si>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</si>
  <si>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</si>
  <si>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</si>
  <si>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</si>
  <si>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</si>
  <si>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</si>
  <si>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</si>
  <si>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</si>
  <si>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</si>
  <si>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</si>
  <si>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</si>
  <si>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</si>
  <si>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</si>
  <si>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</si>
  <si>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</si>
  <si>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</si>
  <si>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</si>
  <si>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</si>
  <si>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</si>
  <si>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</si>
  <si>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</si>
  <si>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</si>
  <si>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</si>
  <si>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</si>
  <si>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</si>
  <si>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</si>
  <si>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</si>
  <si>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</si>
  <si>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</si>
  <si>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</si>
  <si>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</si>
  <si>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</si>
  <si>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</si>
  <si>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</si>
  <si>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</si>
  <si>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</si>
  <si>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</si>
  <si>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</si>
  <si>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</si>
  <si>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</si>
  <si>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</si>
  <si>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</si>
  <si>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</si>
  <si>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</si>
  <si>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</si>
  <si>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</si>
  <si>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</si>
  <si>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</si>
  <si>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</si>
  <si>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</si>
  <si>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</si>
  <si>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</si>
  <si>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</si>
  <si>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</si>
  <si>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</si>
  <si>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</si>
  <si>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</si>
  <si>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</si>
  <si>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</si>
  <si>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</si>
  <si>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</si>
  <si>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</si>
  <si>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</si>
  <si>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</si>
  <si>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</si>
  <si>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</si>
  <si>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</si>
  <si>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</si>
  <si>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</si>
  <si>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</si>
  <si>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</si>
  <si>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</si>
  <si>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</si>
  <si>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</si>
  <si>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</si>
  <si>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</si>
  <si>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</si>
  <si>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</si>
  <si>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</si>
  <si>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</si>
  <si>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</si>
  <si>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</si>
  <si>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</si>
  <si>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</si>
  <si>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</si>
  <si>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</si>
  <si>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</si>
  <si>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</si>
  <si>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</si>
  <si>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</si>
  <si>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</si>
  <si>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</si>
  <si>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</si>
  <si>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</si>
  <si>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</si>
  <si>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</si>
  <si>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</si>
  <si>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</si>
  <si>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</si>
  <si>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</si>
  <si>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</si>
  <si>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</si>
  <si>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</si>
  <si>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</si>
  <si>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</si>
  <si>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</si>
  <si>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</si>
  <si>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</si>
  <si>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</si>
  <si>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</si>
  <si>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</si>
  <si>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</si>
  <si>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</si>
  <si>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</si>
  <si>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</si>
  <si>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</si>
  <si>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</si>
  <si>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</si>
  <si>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</si>
  <si>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</si>
  <si>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</si>
  <si>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</si>
  <si>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</si>
  <si>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</si>
  <si>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</si>
  <si>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</si>
  <si>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</si>
  <si>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</si>
  <si>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</si>
  <si>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</si>
  <si>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</si>
  <si>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</si>
  <si>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</si>
  <si>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</si>
  <si>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</si>
  <si>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</si>
  <si>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</si>
  <si>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</si>
  <si>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</si>
  <si>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</si>
  <si>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</si>
  <si>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</si>
  <si>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</si>
  <si>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</si>
  <si>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</si>
  <si>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</si>
  <si>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</si>
  <si>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</si>
  <si>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</si>
  <si>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</si>
  <si>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</si>
  <si>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</si>
  <si>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</si>
  <si>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</si>
  <si>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</si>
  <si>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</si>
  <si>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</si>
  <si>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</si>
  <si>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</si>
  <si>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</si>
  <si>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</si>
  <si>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</si>
  <si>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</si>
  <si>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</si>
  <si>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</si>
  <si>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</si>
  <si>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</si>
  <si>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</si>
  <si>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</si>
  <si>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</si>
  <si>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</si>
  <si>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</si>
  <si>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</si>
  <si>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</si>
  <si>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</si>
  <si>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</si>
  <si>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</si>
  <si>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</si>
  <si>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</si>
  <si>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</si>
  <si>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</si>
  <si>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</si>
  <si>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</si>
  <si>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</si>
  <si>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</si>
  <si>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</si>
  <si>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</si>
  <si>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</si>
  <si>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</si>
  <si>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</si>
  <si>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</si>
  <si>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</si>
  <si>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</si>
  <si>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</si>
  <si>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</si>
  <si>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</si>
  <si>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</si>
  <si>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</si>
  <si>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</si>
  <si>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</si>
  <si>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</si>
  <si>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</si>
  <si>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</si>
  <si>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</si>
  <si>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</si>
  <si>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</si>
  <si>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</si>
  <si>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</si>
  <si>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</si>
  <si>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</si>
  <si>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</si>
  <si>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</si>
  <si>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</si>
  <si>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</si>
  <si>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</si>
  <si>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</si>
  <si>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</si>
  <si>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</si>
  <si>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</si>
  <si>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</si>
  <si>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</si>
  <si>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</si>
  <si>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</si>
  <si>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</si>
  <si>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</si>
  <si>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</si>
  <si>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</si>
  <si>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</si>
  <si>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</si>
  <si>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</si>
  <si>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</si>
  <si>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</si>
  <si>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</si>
  <si>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</si>
  <si>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</si>
  <si>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</si>
  <si>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</si>
  <si>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</si>
  <si>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</si>
  <si>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</si>
  <si>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</si>
  <si>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</si>
  <si>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</si>
  <si>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</si>
  <si>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</si>
  <si>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</si>
  <si>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</si>
  <si>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</si>
  <si>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</si>
  <si>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</si>
  <si>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</si>
  <si>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</si>
  <si>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</si>
  <si>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</si>
  <si>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</si>
  <si>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</si>
  <si>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</si>
  <si>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</si>
  <si>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</si>
  <si>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</si>
  <si>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</si>
  <si>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</si>
  <si>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</si>
  <si>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</si>
  <si>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</si>
  <si>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</si>
  <si>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</si>
  <si>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</si>
  <si>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</si>
  <si>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</si>
  <si>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</si>
  <si>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</si>
  <si>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</si>
  <si>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</si>
  <si>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</si>
  <si>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</si>
  <si>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</si>
  <si>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</si>
  <si>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</si>
  <si>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</si>
  <si>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</si>
  <si>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</si>
  <si>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</si>
  <si>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</si>
  <si>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</si>
  <si>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</si>
  <si>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</si>
  <si>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</si>
  <si>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</si>
  <si>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</si>
  <si>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</si>
  <si>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</si>
  <si>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</si>
  <si>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</si>
  <si>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</si>
  <si>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</si>
  <si>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</si>
  <si>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</si>
  <si>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</si>
  <si>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</si>
  <si>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</si>
  <si>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</si>
  <si>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</si>
  <si>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</si>
  <si>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</si>
  <si>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</si>
  <si>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</si>
  <si>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</si>
  <si>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</si>
  <si>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</si>
  <si>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</si>
  <si>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</si>
  <si>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</si>
  <si>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</si>
  <si>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</si>
  <si>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</si>
  <si>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</si>
  <si>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</si>
  <si>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</si>
  <si>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</si>
  <si>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</si>
  <si>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</si>
  <si>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</si>
  <si>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</si>
  <si>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</si>
  <si>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</si>
  <si>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</si>
  <si>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</si>
  <si>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</si>
  <si>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</si>
  <si>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</si>
  <si>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</si>
  <si>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</si>
  <si>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</si>
  <si>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</si>
  <si>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</si>
  <si>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</si>
  <si>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</si>
  <si>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</si>
  <si>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</si>
  <si>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</si>
  <si>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</si>
  <si>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</si>
  <si>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</si>
  <si>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</si>
  <si>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</si>
  <si>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</si>
  <si>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</si>
  <si>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</si>
  <si>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</si>
  <si>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</si>
  <si>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</si>
  <si>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</si>
  <si>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</si>
  <si>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</si>
  <si>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</si>
  <si>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</si>
  <si>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</si>
  <si>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</si>
  <si>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</si>
  <si>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</si>
  <si>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</si>
  <si>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</si>
  <si>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</si>
  <si>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</si>
  <si>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</si>
  <si>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</si>
  <si>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</si>
  <si>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</si>
  <si>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</si>
  <si>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</si>
  <si>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</si>
  <si>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</si>
  <si>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</si>
  <si>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</si>
  <si>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</si>
  <si>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</si>
  <si>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</si>
  <si>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</si>
  <si>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</si>
  <si>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</si>
  <si>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</si>
  <si>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</si>
  <si>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</si>
  <si>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</si>
  <si>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</si>
  <si>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</si>
  <si>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</si>
  <si>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</si>
  <si>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</si>
  <si>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</si>
  <si>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</si>
  <si>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</si>
  <si>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</si>
  <si>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</si>
  <si>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</si>
  <si>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</si>
  <si>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</si>
  <si>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</si>
  <si>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</si>
  <si>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</si>
  <si>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</si>
  <si>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</si>
  <si>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</si>
  <si>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</si>
  <si>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</si>
  <si>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</si>
  <si>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</si>
  <si>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</si>
  <si>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</si>
  <si>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</si>
  <si>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</si>
  <si>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</si>
  <si>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</si>
  <si>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</si>
  <si>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</si>
  <si>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</si>
  <si>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</si>
  <si>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</si>
  <si>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</si>
  <si>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</si>
  <si>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</si>
  <si>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</si>
  <si>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</si>
  <si>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</si>
  <si>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</si>
  <si>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</si>
  <si>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</si>
  <si>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</si>
  <si>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</si>
  <si>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</si>
  <si>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</si>
  <si>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</si>
  <si>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</si>
  <si>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</si>
  <si>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</si>
  <si>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</si>
  <si>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</si>
  <si>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</si>
  <si>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</si>
  <si>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</si>
  <si>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</si>
  <si>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</si>
  <si>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</si>
  <si>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</si>
  <si>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</si>
  <si>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</si>
  <si>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</si>
  <si>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</si>
  <si>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</si>
  <si>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</si>
  <si>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</si>
  <si>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</si>
  <si>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</si>
  <si>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</si>
  <si>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</si>
  <si>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</si>
  <si>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</si>
  <si>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</si>
  <si>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</si>
  <si>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</si>
  <si>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</si>
  <si>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</si>
  <si>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</si>
  <si>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</si>
  <si>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</si>
  <si>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</si>
  <si>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</si>
  <si>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</si>
  <si>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</si>
  <si>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</si>
  <si>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</si>
  <si>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</si>
  <si>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</si>
  <si>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</si>
  <si>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</si>
  <si>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</si>
  <si>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</si>
  <si>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</si>
  <si>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</si>
  <si>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</si>
  <si>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</si>
  <si>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</si>
  <si>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</si>
  <si>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</si>
  <si>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</si>
  <si>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</si>
  <si>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</si>
  <si>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</si>
  <si>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</si>
  <si>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</si>
  <si>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</si>
  <si>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</si>
  <si>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</si>
  <si>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</si>
  <si>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</si>
  <si>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</si>
  <si>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</si>
  <si>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</si>
  <si>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</si>
  <si>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</si>
  <si>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</si>
  <si>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</si>
  <si>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</si>
  <si>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</si>
  <si>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</si>
  <si>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</si>
  <si>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</si>
  <si>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</si>
  <si>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</si>
  <si>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</si>
  <si>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</si>
  <si>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</si>
  <si>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</si>
  <si>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</si>
  <si>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</si>
  <si>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</si>
  <si>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</si>
  <si>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</si>
  <si>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</si>
  <si>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</si>
  <si>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</si>
  <si>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</si>
  <si>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</si>
  <si>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</si>
  <si>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</si>
  <si>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</si>
  <si>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</si>
  <si>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</si>
  <si>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</si>
  <si>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</si>
  <si>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</si>
  <si>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</si>
  <si>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</si>
  <si>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</si>
  <si>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</si>
  <si>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</si>
  <si>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</si>
  <si>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</si>
  <si>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</si>
  <si>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</si>
  <si>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</si>
  <si>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</si>
  <si>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</si>
  <si>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</si>
  <si>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</si>
  <si>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</si>
  <si>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</si>
  <si>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</si>
  <si>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</si>
  <si>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</si>
  <si>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</si>
  <si>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</si>
  <si>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</si>
  <si>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</si>
  <si>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</si>
  <si>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</si>
  <si>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</si>
  <si>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</si>
  <si>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</si>
  <si>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</si>
  <si>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</si>
  <si>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</si>
  <si>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</si>
  <si>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</si>
  <si>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</si>
  <si>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</si>
  <si>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</si>
  <si>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</si>
  <si>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</si>
  <si>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</si>
  <si>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</si>
  <si>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</si>
  <si>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</si>
  <si>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</si>
  <si>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</si>
  <si>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</si>
  <si>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</si>
  <si>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</si>
  <si>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</si>
  <si>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</si>
  <si>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</si>
  <si>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</si>
  <si>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</si>
  <si>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</si>
  <si>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</si>
  <si>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</si>
  <si>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</si>
  <si>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</si>
  <si>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</si>
  <si>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</si>
  <si>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</si>
  <si>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</si>
  <si>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</si>
  <si>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</si>
  <si>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</si>
  <si>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</si>
  <si>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</si>
  <si>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</si>
  <si>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</si>
  <si>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</si>
  <si>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</si>
  <si>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</si>
  <si>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</si>
  <si>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</si>
  <si>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</si>
  <si>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</si>
  <si>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</si>
  <si>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</si>
  <si>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</si>
  <si>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</si>
  <si>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</si>
  <si>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</si>
  <si>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</si>
  <si>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</si>
  <si>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</si>
  <si>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</si>
  <si>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</si>
  <si>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</si>
  <si>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</si>
  <si>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</si>
  <si>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</si>
  <si>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</si>
  <si>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</si>
  <si>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</si>
  <si>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</si>
  <si>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</si>
  <si>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</si>
  <si>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</si>
  <si>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</si>
  <si>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</si>
  <si>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</si>
  <si>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</si>
  <si>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</si>
  <si>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</si>
  <si>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</si>
  <si>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</si>
  <si>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</si>
  <si>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</si>
  <si>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</si>
  <si>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</si>
  <si>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</si>
  <si>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</si>
  <si>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</si>
  <si>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</si>
  <si>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</si>
  <si>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</si>
  <si>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</si>
  <si>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</si>
  <si>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</si>
  <si>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</si>
  <si>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</si>
  <si>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</si>
  <si>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</si>
  <si>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</si>
  <si>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</si>
  <si>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</si>
  <si>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</si>
  <si>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</si>
  <si>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</si>
  <si>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</si>
  <si>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</si>
  <si>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</si>
  <si>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</si>
  <si>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</si>
  <si>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</si>
  <si>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</si>
  <si>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</si>
  <si>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</si>
  <si>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</si>
  <si>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</si>
  <si>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</si>
  <si>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</si>
  <si>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</si>
  <si>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</si>
  <si>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</si>
  <si>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</si>
  <si>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</si>
  <si>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</si>
  <si>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</si>
  <si>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</si>
  <si>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</si>
  <si>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</si>
  <si>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</si>
  <si>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</si>
  <si>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</si>
  <si>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</si>
  <si>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</si>
  <si>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</si>
  <si>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</si>
  <si>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</si>
  <si>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</si>
  <si>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</si>
  <si>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</si>
  <si>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</si>
  <si>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</si>
  <si>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</si>
  <si>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</si>
  <si>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</si>
  <si>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</si>
  <si>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</si>
  <si>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</si>
  <si>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</si>
  <si>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</si>
  <si>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</si>
  <si>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</si>
  <si>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</si>
  <si>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</si>
  <si>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</si>
  <si>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</si>
  <si>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</si>
  <si>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</si>
  <si>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</si>
  <si>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</si>
  <si>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</si>
  <si>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</si>
  <si>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</si>
  <si>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</si>
  <si>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</si>
  <si>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</si>
  <si>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</si>
  <si>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</si>
  <si>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</si>
  <si>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</si>
  <si>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</si>
  <si>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</si>
  <si>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</si>
  <si>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</si>
  <si>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</si>
  <si>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</si>
  <si>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</si>
  <si>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</si>
  <si>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</si>
  <si>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</si>
  <si>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</si>
  <si>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</si>
  <si>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</si>
  <si>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</si>
  <si>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</si>
  <si>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</si>
  <si>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</si>
  <si>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</si>
  <si>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</si>
  <si>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</si>
  <si>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</si>
  <si>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</si>
  <si>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</si>
  <si>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</si>
  <si>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</si>
  <si>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</si>
  <si>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</si>
  <si>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</si>
  <si>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</si>
  <si>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</si>
  <si>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</si>
  <si>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</si>
  <si>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</si>
  <si>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</si>
  <si>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</si>
  <si>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</si>
  <si>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</si>
  <si>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</si>
  <si>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</si>
  <si>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</si>
  <si>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</si>
  <si>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</si>
  <si>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</si>
  <si>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</si>
  <si>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</si>
  <si>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</si>
  <si>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</si>
  <si>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</si>
  <si>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</si>
  <si>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</si>
  <si>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</si>
  <si>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</si>
  <si>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</si>
  <si>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</si>
  <si>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</si>
  <si>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</si>
  <si>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</si>
  <si>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</si>
  <si>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</si>
  <si>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</si>
  <si>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</si>
  <si>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</si>
  <si>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</si>
  <si>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</si>
  <si>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</si>
  <si>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</si>
  <si>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</si>
  <si>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</si>
  <si>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</si>
  <si>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</si>
  <si>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</si>
  <si>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</si>
  <si>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</si>
  <si>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</si>
  <si>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</si>
  <si>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</si>
  <si>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</si>
  <si>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</si>
  <si>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</si>
  <si>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</si>
  <si>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</si>
  <si>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</si>
  <si>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</si>
  <si>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</si>
  <si>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</si>
  <si>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</si>
  <si>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</si>
  <si>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</si>
  <si>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</si>
  <si>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</si>
  <si>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</si>
  <si>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</si>
  <si>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</si>
  <si>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</si>
  <si>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</si>
  <si>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</si>
  <si>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</si>
  <si>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</si>
  <si>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</si>
  <si>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</si>
  <si>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</si>
  <si>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</si>
  <si>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</si>
  <si>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</si>
  <si>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</si>
  <si>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</si>
  <si>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</si>
  <si>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</si>
  <si>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</si>
  <si>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</si>
  <si>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</si>
  <si>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</si>
  <si>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</si>
  <si>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</si>
  <si>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</si>
  <si>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</si>
  <si>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</si>
  <si>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</si>
  <si>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</si>
  <si>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</si>
  <si>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</si>
  <si>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</si>
  <si>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</si>
  <si>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</si>
  <si>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</si>
  <si>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</si>
  <si>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</si>
  <si>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</si>
  <si>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</si>
  <si>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</si>
  <si>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</si>
  <si>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</si>
  <si>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</si>
  <si>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</si>
  <si>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</si>
  <si>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</si>
  <si>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</si>
  <si>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</si>
  <si>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</si>
  <si>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</si>
  <si>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</si>
  <si>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</si>
  <si>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</si>
  <si>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</si>
  <si>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</si>
  <si>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</si>
  <si>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</si>
  <si>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</si>
  <si>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</si>
  <si>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</si>
  <si>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</si>
  <si>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</si>
  <si>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</si>
  <si>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</si>
  <si>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</si>
  <si>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</si>
  <si>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</si>
  <si>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</si>
  <si>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</si>
  <si>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</si>
  <si>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</si>
  <si>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</si>
  <si>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</si>
  <si>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</si>
  <si>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</si>
  <si>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</si>
  <si>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</si>
  <si>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</si>
  <si>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</si>
  <si>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</si>
  <si>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</si>
  <si>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</si>
  <si>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</si>
  <si>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</si>
  <si>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</si>
  <si>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</si>
  <si>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</si>
  <si>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</si>
  <si>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</si>
  <si>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</si>
  <si>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</si>
  <si>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</si>
  <si>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</si>
  <si>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</si>
  <si>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</si>
  <si>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</si>
  <si>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</si>
  <si>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</si>
  <si>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</si>
  <si>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</si>
  <si>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</si>
  <si>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</si>
  <si>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</si>
  <si>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</si>
  <si>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</si>
  <si>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</si>
  <si>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</si>
  <si>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</si>
  <si>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</si>
  <si>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</si>
  <si>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</si>
  <si>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</si>
  <si>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</si>
  <si>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</si>
  <si>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</si>
  <si>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</si>
  <si>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</si>
  <si>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</si>
  <si>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</si>
  <si>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</si>
  <si>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</si>
  <si>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</si>
  <si>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</si>
  <si>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</si>
  <si>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</si>
  <si>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</si>
  <si>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</si>
  <si>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</si>
  <si>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</si>
  <si>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</si>
  <si>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</si>
  <si>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</si>
  <si>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</si>
  <si>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</si>
  <si>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</si>
  <si>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</si>
  <si>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</si>
  <si>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</si>
  <si>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</si>
  <si>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</si>
  <si>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</si>
  <si>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</si>
  <si>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</si>
  <si>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</si>
  <si>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</si>
  <si>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</si>
  <si>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</si>
  <si>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</si>
  <si>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</si>
  <si>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</si>
  <si>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</si>
  <si>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</si>
  <si>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</si>
  <si>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</si>
  <si>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</si>
  <si>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</si>
  <si>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</si>
  <si>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</si>
  <si>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</si>
  <si>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</si>
  <si>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</si>
  <si>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</si>
  <si>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</si>
  <si>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</si>
  <si>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</si>
  <si>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</si>
  <si>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</si>
  <si>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</si>
  <si>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</si>
  <si>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</si>
  <si>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</si>
  <si>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</si>
  <si>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</si>
  <si>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</si>
  <si>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</si>
  <si>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</si>
  <si>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</si>
  <si>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</si>
  <si>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</si>
  <si>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</si>
  <si>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</si>
  <si>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</si>
  <si>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</si>
  <si>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</si>
  <si>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</si>
  <si>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</si>
  <si>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</si>
  <si>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</si>
  <si>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</si>
  <si>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</si>
  <si>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</si>
  <si>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</si>
  <si>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</si>
  <si>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</si>
  <si>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</si>
  <si>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</si>
  <si>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</si>
  <si>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</si>
  <si>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</si>
  <si>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</si>
  <si>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</si>
  <si>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</si>
  <si>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</si>
  <si>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</si>
  <si>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</si>
  <si>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</si>
  <si>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</si>
  <si>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</si>
  <si>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</si>
  <si>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</si>
  <si>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</si>
  <si>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</si>
  <si>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</si>
  <si>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</si>
  <si>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</si>
  <si>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</si>
  <si>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</si>
  <si>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</si>
  <si>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</si>
  <si>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</si>
  <si>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</si>
  <si>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</si>
  <si>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</si>
  <si>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</si>
  <si>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</si>
  <si>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</si>
  <si>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</si>
  <si>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</si>
  <si>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</si>
  <si>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</si>
  <si>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</si>
  <si>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</si>
  <si>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</si>
  <si>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</si>
  <si>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</si>
  <si>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</si>
  <si>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</si>
  <si>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</si>
  <si>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</si>
  <si>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</si>
  <si>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</si>
  <si>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</si>
  <si>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</si>
  <si>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</si>
  <si>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</si>
  <si>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</si>
  <si>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</si>
  <si>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</si>
  <si>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</si>
  <si>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</si>
  <si>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</si>
  <si>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</si>
  <si>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</si>
  <si>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</si>
  <si>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</si>
  <si>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</si>
  <si>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</si>
  <si>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</si>
  <si>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</si>
  <si>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</si>
  <si>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</si>
  <si>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</si>
  <si>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</si>
  <si>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</si>
  <si>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</si>
  <si>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</si>
  <si>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</si>
  <si>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</si>
  <si>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</si>
  <si>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</si>
  <si>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</si>
  <si>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</si>
  <si>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</si>
  <si>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</si>
  <si>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</si>
  <si>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</si>
  <si>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</si>
  <si>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</si>
  <si>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</si>
  <si>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</si>
  <si>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</si>
  <si>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</si>
  <si>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</si>
  <si>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</si>
  <si>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</si>
  <si>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</si>
  <si>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</si>
  <si>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</si>
  <si>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</si>
  <si>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</si>
  <si>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</si>
  <si>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</si>
  <si>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</si>
  <si>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</si>
  <si>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</si>
  <si>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</si>
  <si>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</si>
  <si>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</si>
  <si>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</si>
  <si>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</si>
  <si>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</si>
  <si>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</si>
  <si>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</si>
  <si>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</si>
  <si>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</si>
  <si>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</si>
  <si>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</si>
  <si>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</si>
  <si>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</si>
  <si>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</si>
  <si>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</si>
  <si>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</si>
  <si>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</si>
  <si>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</si>
  <si>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</si>
  <si>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</si>
  <si>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</si>
  <si>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</si>
  <si>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</si>
  <si>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</si>
  <si>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</si>
  <si>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</si>
  <si>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</si>
  <si>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</si>
  <si>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</si>
  <si>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</si>
  <si>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</si>
  <si>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</si>
  <si>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</si>
  <si>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</si>
  <si>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</si>
  <si>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</si>
  <si>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</si>
  <si>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</si>
  <si>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</si>
  <si>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</si>
  <si>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</si>
  <si>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</si>
  <si>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</si>
  <si>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</si>
  <si>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</si>
  <si>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</si>
  <si>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</si>
  <si>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</si>
  <si>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</si>
  <si>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</si>
  <si>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</si>
  <si>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</si>
  <si>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</si>
  <si>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</si>
  <si>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</si>
  <si>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</si>
  <si>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</si>
  <si>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</si>
  <si>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</si>
  <si>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</si>
  <si>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</si>
  <si>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</si>
  <si>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</si>
  <si>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</si>
  <si>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</si>
  <si>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</si>
  <si>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</si>
  <si>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</si>
  <si>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</si>
  <si>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</si>
  <si>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</si>
  <si>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</si>
  <si>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</si>
  <si>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</si>
  <si>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</si>
  <si>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</si>
  <si>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</si>
  <si>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</si>
  <si>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</si>
  <si>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</si>
  <si>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</si>
  <si>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</si>
  <si>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</si>
  <si>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</si>
  <si>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</si>
  <si>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</si>
  <si>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</si>
  <si>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</si>
  <si>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</si>
  <si>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</si>
  <si>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</si>
  <si>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</si>
  <si>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</si>
  <si>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</si>
  <si>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</si>
  <si>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</si>
  <si>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</si>
  <si>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</si>
  <si>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</si>
  <si>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</si>
  <si>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</si>
  <si>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</si>
  <si>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</si>
  <si>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</si>
  <si>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</si>
  <si>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</si>
  <si>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</si>
  <si>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</si>
  <si>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</si>
  <si>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</si>
  <si>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</si>
  <si>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</si>
  <si>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</si>
  <si>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</si>
  <si>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</si>
  <si>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</si>
  <si>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</si>
  <si>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</si>
  <si>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</si>
  <si>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</si>
  <si>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</si>
  <si>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</si>
  <si>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</si>
  <si>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</si>
  <si>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</si>
  <si>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</si>
  <si>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</si>
  <si>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</si>
  <si>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</si>
  <si>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</si>
  <si>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</si>
  <si>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</si>
  <si>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</si>
  <si>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</si>
  <si>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</si>
  <si>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</si>
  <si>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</si>
  <si>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</si>
  <si>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</si>
  <si>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</si>
  <si>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</si>
  <si>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</si>
  <si>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</si>
  <si>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</si>
  <si>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</si>
  <si>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</si>
  <si>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</si>
  <si>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</si>
  <si>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</si>
  <si>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</si>
  <si>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</si>
  <si>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</si>
  <si>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</si>
  <si>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</si>
  <si>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</si>
  <si>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</si>
  <si>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</si>
  <si>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</si>
  <si>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</si>
  <si>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</si>
  <si>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</si>
  <si>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</si>
  <si>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</si>
  <si>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</si>
  <si>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</si>
  <si>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</si>
  <si>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</si>
  <si>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</si>
  <si>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</si>
  <si>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</si>
  <si>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</si>
  <si>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</si>
  <si>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</si>
  <si>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</si>
  <si>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</si>
  <si>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</si>
  <si>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</si>
  <si>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</si>
  <si>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</si>
  <si>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</si>
  <si>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</si>
  <si>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</si>
  <si>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</si>
  <si>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</si>
  <si>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</si>
  <si>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</si>
  <si>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</si>
  <si>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</si>
  <si>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</si>
  <si>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</si>
  <si>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</si>
  <si>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</si>
  <si>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</si>
  <si>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</si>
  <si>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</si>
  <si>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</si>
  <si>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</si>
  <si>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</si>
  <si>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</si>
  <si>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</si>
  <si>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</si>
  <si>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</si>
  <si>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</si>
  <si>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</si>
  <si>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</si>
  <si>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</si>
  <si>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</si>
  <si>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</si>
  <si>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</si>
  <si>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</si>
  <si>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</si>
  <si>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</si>
  <si>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</si>
  <si>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</si>
  <si>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</si>
  <si>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</si>
  <si>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</si>
  <si>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</si>
  <si>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</si>
  <si>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</si>
  <si>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</si>
  <si>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</si>
  <si>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</si>
  <si>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</si>
  <si>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</si>
  <si>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</si>
  <si>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</si>
  <si>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</si>
  <si>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</si>
  <si>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</si>
  <si>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</si>
  <si>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</si>
  <si>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</si>
  <si>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</si>
  <si>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</si>
  <si>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</si>
  <si>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</si>
  <si>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</si>
  <si>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</si>
  <si>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</si>
  <si>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</si>
  <si>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</si>
  <si>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</si>
  <si>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</si>
  <si>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</si>
  <si>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</si>
  <si>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</si>
  <si>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</si>
  <si>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</si>
  <si>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</si>
  <si>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</si>
  <si>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</si>
  <si>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</si>
  <si>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</si>
  <si>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</si>
  <si>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</si>
  <si>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</si>
  <si>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</si>
  <si>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</si>
  <si>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</si>
  <si>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</si>
  <si>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</si>
  <si>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</si>
  <si>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</si>
  <si>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</si>
  <si>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</si>
  <si>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</si>
  <si>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</si>
  <si>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</si>
  <si>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</si>
  <si>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</si>
  <si>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</si>
  <si>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</si>
  <si>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</si>
  <si>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</si>
  <si>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</si>
  <si>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</si>
  <si>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</si>
  <si>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</si>
  <si>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</si>
  <si>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</si>
  <si>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</si>
  <si>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</si>
  <si>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</si>
  <si>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</si>
  <si>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</si>
  <si>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</si>
  <si>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</si>
  <si>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</si>
  <si>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</si>
  <si>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</si>
  <si>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</si>
  <si>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</si>
  <si>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</si>
  <si>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</si>
  <si>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</si>
  <si>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</si>
  <si>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</si>
  <si>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</si>
  <si>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</si>
  <si>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</si>
  <si>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</si>
  <si>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</si>
  <si>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</si>
  <si>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</si>
  <si>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</si>
  <si>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</si>
  <si>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</si>
  <si>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</si>
  <si>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</si>
  <si>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</si>
  <si>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</si>
  <si>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</si>
  <si>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</si>
  <si>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</si>
  <si>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</si>
  <si>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</si>
  <si>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</si>
  <si>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</si>
  <si>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</si>
  <si>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</si>
  <si>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</si>
  <si>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</si>
  <si>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</si>
  <si>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</si>
  <si>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</si>
  <si>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</si>
  <si>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</si>
  <si>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</si>
  <si>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</si>
  <si>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</si>
  <si>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</si>
  <si>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</si>
  <si>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</si>
  <si>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</si>
  <si>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</si>
  <si>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</si>
  <si>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</si>
  <si>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</si>
  <si>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</si>
  <si>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</si>
  <si>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</si>
  <si>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</si>
  <si>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</si>
  <si>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</si>
  <si>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</si>
  <si>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</si>
  <si>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</si>
  <si>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</si>
  <si>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</si>
  <si>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</si>
  <si>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</si>
  <si>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</si>
  <si>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</si>
  <si>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</si>
  <si>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</si>
  <si>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</si>
  <si>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</si>
  <si>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</si>
  <si>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</si>
  <si>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</si>
  <si>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</si>
  <si>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</si>
  <si>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</si>
  <si>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</si>
  <si>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</si>
  <si>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</si>
  <si>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</si>
  <si>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</si>
  <si>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</si>
  <si>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</si>
  <si>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</si>
  <si>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</si>
  <si>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</si>
  <si>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</si>
  <si>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</si>
  <si>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</si>
  <si>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</si>
  <si>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</si>
  <si>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</si>
  <si>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</si>
  <si>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</si>
  <si>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</si>
  <si>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</si>
  <si>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</si>
  <si>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</si>
  <si>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</si>
  <si>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</si>
  <si>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</si>
  <si>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</si>
  <si>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</si>
  <si>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</si>
  <si>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</si>
  <si>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</si>
  <si>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</si>
  <si>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</si>
  <si>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</si>
  <si>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</si>
  <si>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</si>
  <si>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</si>
  <si>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</si>
  <si>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</si>
  <si>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</si>
  <si>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</si>
  <si>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</si>
  <si>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</si>
  <si>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</si>
  <si>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</si>
  <si>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</si>
  <si>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</si>
  <si>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</si>
  <si>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</si>
  <si>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</si>
  <si>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</si>
  <si>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</si>
  <si>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</si>
  <si>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</si>
  <si>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</si>
  <si>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</si>
  <si>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</si>
  <si>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</si>
  <si>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</si>
  <si>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</si>
  <si>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</si>
  <si>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</si>
  <si>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</si>
  <si>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</si>
  <si>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</si>
  <si>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</si>
  <si>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</si>
  <si>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</si>
  <si>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</si>
  <si>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</si>
  <si>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</si>
  <si>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</si>
  <si>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</si>
  <si>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</si>
  <si>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</si>
  <si>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</si>
  <si>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</si>
  <si>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</si>
  <si>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</si>
  <si>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</si>
  <si>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</si>
  <si>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</si>
  <si>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</si>
  <si>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</si>
  <si>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</si>
  <si>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</si>
  <si>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</si>
  <si>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</si>
  <si>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</si>
  <si>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</si>
  <si>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</si>
  <si>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</si>
  <si>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</si>
  <si>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</si>
  <si>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</si>
  <si>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</si>
  <si>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</si>
  <si>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</si>
  <si>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</si>
  <si>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</si>
  <si>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</si>
  <si>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</si>
  <si>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</si>
  <si>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</si>
  <si>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</si>
  <si>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</si>
  <si>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</si>
  <si>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</si>
  <si>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</si>
  <si>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</si>
  <si>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</si>
  <si>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</si>
  <si>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</si>
  <si>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</si>
  <si>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</si>
  <si>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</si>
  <si>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</si>
  <si>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</si>
  <si>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</si>
  <si>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</si>
  <si>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</si>
  <si>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</si>
  <si>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</si>
  <si>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</si>
  <si>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</si>
  <si>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</si>
  <si>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</si>
  <si>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</si>
  <si>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</si>
  <si>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</si>
  <si>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</si>
  <si>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</si>
  <si>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</si>
  <si>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</si>
  <si>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</si>
  <si>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</si>
  <si>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</si>
  <si>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</si>
  <si>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</si>
  <si>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</si>
  <si>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</si>
  <si>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</si>
  <si>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</si>
  <si>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</si>
  <si>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</si>
  <si>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</si>
  <si>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</si>
  <si>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</si>
  <si>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</si>
  <si>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</si>
  <si>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</si>
  <si>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</si>
  <si>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</si>
  <si>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</si>
  <si>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</si>
  <si>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</si>
  <si>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</si>
  <si>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</si>
  <si>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</si>
  <si>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</si>
  <si>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</si>
  <si>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</si>
  <si>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</si>
  <si>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</si>
  <si>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</si>
  <si>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</si>
  <si>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</si>
  <si>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</si>
  <si>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</si>
  <si>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</si>
  <si>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</si>
  <si>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</si>
  <si>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</si>
  <si>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</si>
  <si>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</si>
  <si>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</si>
  <si>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</si>
  <si>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</si>
  <si>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</si>
  <si>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</si>
  <si>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</si>
  <si>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</si>
  <si>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</si>
  <si>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</si>
  <si>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</si>
  <si>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</si>
  <si>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</si>
  <si>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</si>
  <si>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</si>
  <si>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</si>
  <si>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</si>
  <si>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</si>
  <si>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</si>
  <si>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</si>
  <si>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</si>
  <si>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</si>
  <si>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</si>
  <si>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</si>
  <si>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</si>
  <si>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</si>
  <si>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</si>
  <si>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</si>
  <si>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</si>
  <si>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</si>
  <si>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</si>
  <si>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</si>
  <si>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</si>
  <si>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</si>
  <si>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</si>
  <si>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</si>
  <si>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</si>
  <si>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</si>
  <si>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</si>
  <si>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</si>
  <si>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</si>
  <si>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</si>
  <si>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</si>
  <si>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</si>
  <si>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</si>
  <si>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</si>
  <si>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</si>
  <si>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</si>
  <si>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</si>
  <si>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</si>
  <si>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</si>
  <si>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</si>
  <si>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</si>
  <si>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</si>
  <si>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</si>
  <si>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</si>
  <si>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</si>
  <si>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</si>
  <si>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</si>
  <si>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</si>
  <si>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</si>
  <si>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</si>
  <si>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</si>
  <si>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</si>
  <si>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</si>
  <si>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</si>
  <si>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</si>
  <si>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</si>
  <si>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</si>
  <si>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</si>
  <si>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</si>
  <si>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</si>
  <si>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</si>
  <si>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</si>
  <si>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</si>
  <si>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</si>
  <si>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</si>
  <si>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</si>
  <si>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</si>
  <si>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</si>
  <si>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</si>
  <si>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</si>
  <si>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</si>
  <si>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</si>
  <si>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</si>
  <si>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</si>
  <si>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</si>
  <si>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</si>
  <si>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</si>
  <si>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</si>
  <si>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</si>
  <si>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</si>
  <si>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</si>
  <si>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</si>
  <si>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</si>
  <si>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</si>
  <si>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</si>
  <si>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</si>
  <si>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</si>
  <si>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</si>
  <si>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</si>
  <si>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</si>
  <si>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</si>
  <si>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</si>
  <si>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</si>
  <si>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</si>
  <si>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</si>
  <si>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</si>
  <si>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</si>
  <si>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</si>
  <si>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</si>
  <si>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</si>
  <si>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</si>
  <si>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</si>
  <si>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</si>
  <si>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</si>
  <si>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</si>
  <si>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</si>
  <si>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</si>
  <si>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</si>
  <si>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</si>
  <si>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</si>
  <si>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</si>
  <si>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</si>
  <si>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</si>
  <si>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</si>
  <si>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</si>
  <si>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</si>
  <si>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</si>
  <si>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</si>
  <si>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</si>
  <si>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</si>
  <si>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</si>
  <si>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</si>
  <si>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</si>
  <si>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</si>
  <si>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</si>
  <si>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</si>
  <si>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</si>
  <si>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</si>
  <si>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</si>
  <si>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</si>
  <si>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</si>
  <si>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</si>
  <si>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</si>
  <si>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</si>
  <si>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</si>
  <si>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</si>
  <si>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</si>
  <si>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</si>
  <si>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</si>
  <si>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</si>
  <si>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</si>
  <si>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</si>
  <si>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</si>
  <si>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</si>
  <si>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</si>
  <si>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</si>
  <si>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</si>
  <si>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</si>
  <si>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</si>
  <si>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</si>
  <si>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</si>
  <si>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</si>
  <si>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</si>
  <si>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</si>
  <si>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</si>
  <si>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</si>
  <si>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</si>
  <si>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</si>
  <si>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</si>
  <si>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</si>
  <si>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</si>
  <si>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</si>
  <si>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</si>
  <si>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</si>
  <si>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</si>
  <si>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</si>
  <si>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</si>
  <si>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</si>
  <si>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</si>
  <si>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</si>
  <si>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</si>
  <si>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</si>
  <si>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</si>
  <si>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</si>
  <si>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</si>
  <si>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</si>
  <si>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</si>
  <si>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</si>
  <si>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</si>
  <si>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</si>
  <si>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</si>
  <si>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</si>
  <si>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</si>
  <si>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</si>
  <si>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</si>
  <si>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</si>
  <si>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</si>
  <si>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</si>
  <si>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</si>
  <si>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</si>
  <si>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</si>
  <si>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</si>
  <si>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</si>
  <si>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</si>
  <si>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</si>
  <si>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</si>
  <si>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</si>
  <si>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</si>
  <si>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</si>
  <si>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</si>
  <si>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</si>
  <si>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</si>
  <si>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</si>
  <si>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</si>
  <si>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</si>
  <si>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</si>
  <si>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</si>
  <si>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</si>
  <si>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</si>
  <si>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</si>
  <si>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</si>
  <si>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</si>
  <si>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</si>
  <si>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</si>
  <si>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</si>
  <si>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</si>
  <si>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</si>
  <si>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</si>
  <si>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</si>
  <si>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</si>
  <si>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</si>
  <si>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</si>
  <si>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</si>
  <si>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</si>
  <si>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</si>
  <si>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</si>
  <si>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</si>
  <si>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</si>
  <si>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</si>
  <si>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</si>
  <si>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</si>
  <si>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</si>
  <si>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</si>
  <si>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</si>
  <si>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</si>
  <si>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</si>
  <si>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</si>
  <si>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</si>
  <si>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</si>
  <si>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</si>
  <si>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</si>
  <si>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</si>
  <si>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</si>
  <si>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</si>
  <si>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</si>
  <si>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</si>
  <si>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</si>
  <si>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</si>
  <si>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</si>
  <si>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</si>
  <si>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</si>
  <si>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</si>
  <si>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</si>
  <si>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</si>
  <si>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</si>
  <si>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</si>
  <si>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</si>
  <si>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</si>
  <si>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</si>
  <si>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</si>
  <si>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</si>
  <si>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</si>
  <si>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</si>
  <si>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</si>
  <si>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</si>
  <si>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</si>
  <si>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</si>
  <si>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</si>
  <si>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</si>
  <si>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</si>
  <si>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</si>
  <si>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</si>
  <si>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</si>
  <si>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</si>
  <si>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</si>
  <si>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</si>
  <si>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</si>
  <si>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</si>
  <si>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</si>
  <si>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</si>
  <si>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</si>
  <si>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</si>
  <si>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</si>
  <si>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</si>
  <si>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</si>
  <si>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</si>
  <si>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</si>
  <si>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</si>
  <si>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</si>
  <si>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</si>
  <si>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</si>
  <si>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</si>
  <si>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</si>
  <si>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</si>
  <si>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</si>
  <si>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</si>
  <si>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</si>
  <si>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</si>
  <si>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</si>
  <si>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</si>
  <si>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</si>
  <si>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</si>
  <si>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</si>
  <si>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</si>
  <si>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</si>
  <si>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</si>
  <si>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</si>
  <si>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</si>
  <si>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</si>
  <si>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</si>
  <si>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</si>
  <si>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</si>
  <si>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</si>
  <si>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</si>
  <si>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</si>
  <si>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</si>
  <si>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</si>
  <si>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</si>
  <si>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</si>
  <si>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</si>
  <si>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</si>
  <si>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</si>
  <si>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</si>
  <si>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</si>
  <si>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</si>
  <si>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</si>
  <si>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</si>
  <si>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</si>
  <si>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</si>
  <si>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</si>
  <si>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</si>
  <si>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</si>
  <si>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</si>
  <si>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</si>
  <si>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</si>
  <si>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</si>
  <si>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</si>
  <si>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</si>
  <si>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</si>
  <si>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</si>
  <si>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</si>
  <si>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</si>
  <si>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</si>
  <si>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</si>
  <si>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</si>
  <si>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</si>
  <si>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</si>
  <si>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</si>
  <si>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</si>
  <si>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</si>
  <si>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</si>
  <si>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</si>
  <si>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</si>
  <si>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</si>
  <si>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</si>
  <si>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</si>
  <si>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</si>
  <si>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</si>
  <si>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</si>
  <si>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</si>
  <si>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</si>
  <si>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</si>
  <si>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</si>
  <si>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</si>
  <si>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</si>
  <si>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</si>
  <si>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</si>
  <si>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</si>
  <si>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</si>
  <si>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</si>
  <si>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</si>
  <si>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</si>
  <si>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</si>
  <si>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</si>
  <si>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</si>
  <si>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</si>
  <si>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</si>
  <si>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</si>
  <si>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</si>
  <si>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</si>
  <si>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</si>
  <si>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</si>
  <si>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</si>
  <si>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</si>
  <si>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</si>
  <si>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</si>
  <si>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</si>
  <si>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</si>
  <si>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</si>
  <si>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</si>
  <si>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</si>
  <si>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</si>
  <si>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</si>
  <si>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</si>
  <si>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</si>
  <si>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</si>
  <si>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</si>
  <si>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</si>
  <si>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</si>
  <si>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</si>
  <si>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</si>
  <si>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</si>
  <si>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</si>
  <si>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</si>
  <si>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</si>
  <si>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</si>
  <si>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</si>
  <si>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</si>
  <si>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</si>
  <si>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</si>
  <si>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</si>
  <si>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</si>
  <si>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</si>
  <si>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</si>
  <si>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</si>
  <si>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</si>
  <si>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</si>
  <si>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</si>
  <si>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</si>
  <si>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</si>
  <si>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</si>
  <si>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</si>
  <si>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</si>
  <si>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</si>
  <si>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</si>
  <si>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</si>
  <si>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</si>
  <si>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</si>
  <si>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</si>
  <si>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</si>
  <si>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</si>
  <si>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</si>
  <si>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</si>
  <si>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</si>
  <si>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</si>
  <si>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</si>
  <si>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</si>
  <si>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</si>
  <si>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</si>
  <si>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</si>
  <si>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</si>
  <si>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</si>
  <si>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</si>
  <si>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</si>
  <si>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</si>
  <si>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</si>
  <si>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</si>
  <si>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</si>
  <si>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</si>
  <si>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</si>
  <si>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</si>
  <si>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</si>
  <si>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</si>
  <si>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</si>
  <si>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</si>
  <si>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</si>
  <si>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</si>
  <si>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</si>
  <si>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</si>
  <si>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</si>
  <si>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</si>
  <si>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</si>
  <si>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</si>
  <si>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</si>
  <si>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</si>
  <si>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</si>
  <si>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</si>
  <si>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</si>
  <si>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</si>
  <si>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</si>
  <si>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</si>
  <si>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</si>
  <si>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</si>
  <si>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</si>
  <si>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</si>
  <si>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</si>
  <si>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</si>
  <si>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</si>
  <si>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</si>
  <si>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</si>
  <si>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</si>
  <si>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</si>
  <si>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</si>
  <si>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</si>
  <si>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</si>
  <si>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</si>
  <si>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</si>
  <si>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</si>
  <si>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</si>
  <si>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</si>
  <si>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</si>
  <si>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</si>
  <si>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</si>
  <si>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</si>
  <si>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</si>
  <si>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</si>
  <si>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</si>
  <si>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</si>
  <si>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</si>
  <si>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</si>
  <si>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</si>
  <si>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</si>
  <si>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</si>
  <si>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</si>
  <si>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</si>
  <si>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</si>
  <si>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</si>
  <si>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</si>
  <si>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</si>
  <si>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</si>
  <si>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</si>
  <si>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</si>
  <si>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</si>
  <si>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</si>
  <si>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</si>
  <si>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</si>
  <si>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</si>
  <si>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</si>
  <si>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</si>
  <si>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</si>
  <si>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</si>
  <si>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</si>
  <si>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</si>
  <si>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</si>
  <si>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</si>
  <si>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</si>
  <si>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</si>
  <si>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</si>
  <si>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</si>
  <si>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</si>
  <si>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</si>
  <si>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</si>
  <si>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</si>
  <si>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</si>
  <si>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</si>
  <si>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</si>
  <si>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</si>
  <si>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</si>
  <si>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</si>
  <si>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</si>
  <si>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</si>
  <si>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</si>
  <si>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</si>
  <si>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</si>
  <si>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</si>
  <si>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</si>
  <si>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</si>
  <si>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</si>
  <si>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</si>
  <si>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</si>
  <si>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</si>
  <si>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</si>
  <si>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</si>
  <si>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</si>
  <si>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</si>
  <si>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</si>
  <si>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</si>
  <si>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</si>
  <si>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</si>
  <si>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</si>
  <si>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</si>
  <si>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</si>
  <si>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</si>
  <si>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</si>
  <si>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</si>
  <si>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</si>
  <si>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</si>
  <si>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</si>
  <si>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</si>
  <si>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</si>
  <si>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</si>
  <si>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</si>
  <si>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</si>
  <si>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</si>
  <si>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</si>
  <si>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</si>
  <si>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</si>
  <si>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</si>
  <si>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</si>
  <si>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</si>
  <si>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</si>
  <si>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</si>
  <si>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</si>
  <si>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</si>
  <si>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</si>
  <si>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</si>
  <si>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</si>
  <si>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</si>
  <si>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</si>
  <si>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</si>
  <si>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</si>
  <si>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</si>
  <si>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</si>
  <si>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</si>
  <si>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</si>
  <si>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</si>
  <si>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</si>
  <si>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</si>
  <si>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</si>
  <si>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</si>
  <si>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</si>
  <si>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</si>
  <si>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</si>
  <si>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</si>
  <si>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</si>
  <si>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</si>
  <si>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</si>
  <si>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</si>
  <si>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</si>
  <si>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</si>
  <si>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</si>
  <si>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</si>
  <si>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</si>
  <si>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</si>
  <si>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</si>
  <si>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</si>
  <si>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</si>
  <si>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</si>
  <si>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</si>
  <si>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</si>
  <si>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</si>
  <si>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</si>
  <si>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</si>
  <si>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</si>
  <si>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</si>
  <si>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</si>
  <si>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</si>
  <si>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</si>
  <si>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</si>
  <si>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</si>
  <si>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</si>
  <si>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</si>
  <si>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</si>
  <si>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</si>
  <si>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</si>
  <si>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</si>
  <si>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</si>
  <si>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</si>
  <si>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</si>
  <si>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</si>
  <si>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</si>
  <si>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</si>
  <si>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</si>
  <si>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</si>
  <si>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</si>
  <si>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</si>
  <si>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</si>
  <si>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</si>
  <si>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</si>
  <si>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</si>
  <si>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</si>
  <si>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</si>
  <si>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</si>
  <si>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</si>
  <si>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</si>
  <si>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</si>
  <si>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</si>
  <si>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</si>
  <si>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</si>
  <si>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</si>
  <si>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</si>
  <si>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</si>
  <si>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</si>
  <si>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</si>
  <si>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</si>
  <si>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</si>
  <si>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</si>
  <si>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</si>
  <si>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</si>
  <si>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</si>
  <si>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</si>
  <si>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</si>
  <si>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</si>
  <si>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</si>
  <si>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</si>
  <si>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</si>
  <si>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</si>
  <si>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</si>
  <si>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</si>
  <si>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</si>
  <si>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</si>
  <si>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</si>
  <si>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</si>
  <si>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</si>
  <si>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</si>
  <si>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</si>
  <si>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</si>
  <si>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</si>
  <si>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</si>
  <si>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</si>
  <si>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</si>
  <si>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</si>
  <si>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</si>
  <si>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</si>
  <si>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</si>
  <si>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</si>
  <si>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</si>
  <si>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</si>
  <si>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</si>
  <si>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</si>
  <si>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</si>
  <si>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</si>
  <si>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</si>
  <si>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</si>
  <si>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</si>
  <si>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</si>
  <si>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</si>
  <si>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</si>
  <si>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</si>
  <si>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</si>
  <si>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</si>
  <si>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</si>
  <si>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</si>
  <si>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</si>
  <si>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</si>
  <si>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</si>
  <si>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</si>
  <si>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</si>
  <si>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</si>
  <si>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</si>
  <si>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</si>
  <si>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</si>
  <si>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</si>
  <si>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</si>
  <si>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</si>
  <si>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</si>
  <si>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</si>
  <si>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</si>
  <si>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</si>
  <si>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</si>
  <si>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</si>
  <si>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</si>
  <si>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</si>
  <si>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</si>
  <si>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</si>
  <si>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</si>
  <si>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</si>
  <si>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</si>
  <si>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</si>
  <si>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</si>
  <si>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</si>
  <si>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</si>
  <si>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</si>
  <si>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</si>
  <si>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</si>
  <si>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</si>
  <si>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</si>
  <si>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</si>
  <si>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</si>
  <si>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</si>
  <si>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</si>
  <si>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</si>
  <si>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</si>
  <si>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</si>
  <si>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</si>
  <si>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</si>
  <si>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</si>
  <si>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</si>
  <si>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</si>
  <si>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</si>
  <si>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</si>
  <si>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</si>
  <si>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</si>
  <si>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</si>
  <si>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</si>
  <si>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</si>
  <si>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</si>
  <si>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</si>
  <si>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</si>
  <si>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</si>
  <si>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</si>
  <si>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</si>
  <si>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</si>
  <si>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</si>
  <si>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</si>
  <si>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</si>
  <si>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</si>
  <si>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</si>
  <si>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</si>
  <si>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</si>
  <si>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</si>
  <si>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</si>
  <si>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</si>
  <si>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</si>
  <si>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</si>
  <si>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</si>
  <si>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</si>
  <si>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</si>
  <si>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</si>
  <si>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</si>
  <si>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</si>
  <si>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</si>
  <si>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</si>
  <si>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</si>
  <si>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</si>
  <si>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</si>
  <si>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</si>
  <si>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</si>
  <si>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</si>
  <si>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</si>
  <si>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</si>
  <si>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</si>
  <si>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</si>
  <si>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</si>
  <si>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</si>
  <si>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</si>
  <si>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</si>
  <si>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</si>
  <si>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</si>
  <si>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</si>
  <si>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</si>
  <si>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</si>
  <si>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</si>
  <si>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</si>
  <si>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</si>
  <si>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</si>
  <si>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</si>
  <si>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</si>
  <si>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</si>
  <si>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</si>
  <si>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</si>
  <si>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</si>
  <si>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</si>
  <si>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</si>
  <si>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</si>
  <si>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</si>
  <si>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</si>
  <si>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</si>
  <si>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</si>
  <si>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</si>
  <si>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</si>
  <si>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</si>
  <si>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</si>
  <si>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</si>
  <si>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</si>
  <si>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</si>
  <si>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</si>
  <si>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</si>
  <si>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</si>
  <si>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</si>
  <si>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</si>
  <si>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</si>
  <si>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</si>
  <si>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</si>
  <si>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</si>
  <si>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</si>
  <si>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</si>
  <si>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</si>
  <si>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</si>
  <si>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</si>
  <si>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</si>
  <si>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</si>
  <si>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</si>
  <si>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</si>
  <si>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</si>
  <si>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</si>
  <si>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</si>
  <si>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</si>
  <si>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</si>
  <si>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</si>
  <si>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</si>
  <si>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</si>
  <si>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</si>
  <si>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</si>
  <si>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</si>
  <si>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</si>
  <si>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</si>
  <si>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</si>
  <si>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</si>
  <si>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</si>
  <si>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</si>
  <si>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</si>
  <si>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</si>
  <si>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</si>
  <si>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</si>
  <si>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</si>
  <si>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</si>
  <si>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</si>
  <si>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</si>
  <si>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</si>
  <si>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</si>
  <si>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</si>
  <si>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</si>
  <si>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</si>
  <si>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</si>
  <si>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</si>
  <si>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</si>
  <si>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</si>
  <si>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</si>
  <si>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</si>
  <si>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</si>
  <si>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</si>
  <si>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</si>
  <si>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</si>
  <si>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</si>
  <si>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</si>
  <si>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</si>
  <si>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</si>
  <si>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</si>
  <si>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</si>
  <si>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</si>
  <si>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</si>
  <si>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</si>
  <si>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</si>
  <si>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</si>
  <si>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</si>
  <si>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</si>
  <si>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</si>
  <si>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</si>
  <si>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</si>
  <si>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</si>
  <si>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</si>
  <si>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</si>
  <si>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</si>
  <si>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</si>
  <si>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</si>
  <si>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</si>
  <si>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</si>
  <si>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</si>
  <si>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</si>
  <si>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</si>
  <si>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</si>
  <si>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</si>
  <si>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</si>
  <si>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</si>
  <si>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</si>
  <si>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</si>
  <si>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</si>
  <si>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</si>
  <si>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</si>
  <si>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</si>
  <si>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</si>
  <si>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</si>
  <si>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</si>
  <si>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</si>
  <si>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</si>
  <si>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</si>
  <si>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</si>
  <si>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</si>
  <si>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</si>
  <si>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</si>
  <si>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</si>
  <si>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</si>
  <si>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</si>
  <si>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</si>
  <si>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</si>
  <si>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</si>
  <si>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</si>
  <si>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</si>
  <si>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</si>
  <si>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</si>
  <si>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</si>
  <si>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</si>
  <si>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</si>
  <si>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</si>
  <si>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</si>
  <si>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</si>
  <si>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</si>
  <si>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</si>
  <si>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</si>
  <si>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</si>
  <si>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</si>
  <si>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</si>
  <si>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</si>
  <si>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</si>
  <si>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</si>
  <si>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</si>
  <si>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</si>
  <si>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</si>
  <si>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</si>
  <si>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</si>
  <si>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</si>
  <si>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</si>
  <si>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</si>
  <si>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</si>
  <si>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</si>
  <si>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</si>
  <si>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</si>
  <si>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</si>
  <si>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</si>
  <si>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</si>
  <si>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</si>
  <si>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</si>
  <si>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</si>
  <si>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</si>
  <si>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</si>
  <si>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</si>
  <si>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</si>
  <si>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</si>
  <si>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</si>
  <si>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</si>
  <si>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</si>
  <si>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</si>
  <si>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</si>
  <si>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</si>
  <si>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</si>
  <si>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</si>
  <si>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</si>
  <si>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</si>
  <si>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</si>
  <si>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</si>
  <si>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</si>
  <si>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</si>
  <si>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</si>
  <si>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</si>
  <si>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</si>
  <si>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</si>
  <si>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</si>
  <si>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</si>
  <si>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</si>
  <si>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</si>
  <si>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</si>
  <si>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</si>
  <si>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</si>
  <si>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</si>
  <si>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</si>
  <si>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</si>
  <si>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</si>
  <si>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</si>
  <si>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</si>
  <si>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</si>
  <si>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</si>
  <si>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</si>
  <si>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</si>
  <si>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</si>
  <si>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</si>
  <si>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</si>
  <si>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</si>
  <si>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</si>
  <si>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</si>
  <si>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</si>
  <si>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</si>
  <si>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</si>
  <si>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</si>
  <si>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</si>
  <si>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</si>
  <si>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</si>
  <si>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</si>
  <si>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</si>
  <si>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</si>
  <si>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</si>
  <si>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</si>
  <si>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</si>
  <si>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</si>
  <si>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</si>
  <si>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</si>
  <si>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</si>
  <si>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</si>
  <si>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</si>
  <si>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</si>
  <si>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</si>
  <si>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</si>
  <si>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</si>
  <si>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</si>
  <si>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</si>
  <si>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</si>
  <si>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</si>
  <si>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</si>
  <si>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</si>
  <si>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</si>
  <si>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</si>
  <si>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</si>
  <si>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</si>
  <si>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</si>
  <si>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</si>
  <si>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</si>
  <si>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</si>
  <si>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</si>
  <si>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</si>
  <si>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</si>
  <si>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</si>
  <si>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</si>
  <si>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</si>
  <si>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</si>
  <si>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</si>
  <si>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</si>
  <si>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</si>
  <si>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</si>
  <si>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</si>
  <si>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</si>
  <si>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</si>
  <si>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</si>
  <si>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</si>
  <si>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</si>
  <si>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</si>
  <si>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</si>
  <si>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</si>
  <si>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</si>
  <si>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</si>
  <si>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</si>
  <si>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</si>
  <si>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</si>
  <si>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</si>
  <si>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</si>
  <si>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</si>
  <si>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</si>
  <si>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</si>
  <si>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</si>
  <si>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</si>
  <si>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</si>
  <si>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</si>
  <si>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</si>
  <si>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</si>
  <si>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</si>
  <si>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</si>
  <si>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</si>
  <si>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</si>
  <si>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</si>
  <si>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</si>
  <si>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</si>
  <si>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</si>
  <si>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</si>
  <si>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</si>
  <si>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</si>
  <si>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</si>
  <si>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</si>
  <si>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</si>
  <si>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</si>
  <si>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</si>
  <si>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</si>
  <si>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</si>
  <si>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</si>
  <si>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</si>
  <si>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</si>
  <si>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</si>
  <si>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</si>
  <si>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</si>
  <si>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</si>
  <si>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</si>
  <si>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</si>
  <si>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</si>
  <si>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</si>
  <si>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</si>
  <si>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</si>
  <si>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</si>
  <si>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</si>
  <si>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</si>
  <si>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</si>
  <si>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</si>
  <si>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</si>
  <si>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</si>
  <si>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</si>
  <si>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</si>
  <si>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</si>
  <si>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</si>
  <si>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</si>
  <si>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</si>
  <si>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</si>
  <si>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</si>
  <si>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</si>
  <si>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</si>
  <si>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</si>
  <si>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</si>
  <si>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</si>
  <si>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</si>
  <si>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</si>
  <si>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</si>
  <si>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</si>
  <si>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</si>
  <si>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</si>
  <si>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</si>
  <si>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</si>
  <si>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</si>
  <si>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</si>
  <si>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</si>
  <si>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</si>
  <si>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</si>
  <si>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</si>
  <si>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</si>
  <si>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</si>
  <si>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</si>
  <si>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</si>
  <si>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</si>
  <si>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</si>
  <si>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</si>
  <si>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</si>
  <si>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</si>
  <si>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</si>
  <si>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</si>
  <si>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</si>
  <si>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</si>
  <si>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</si>
  <si>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</si>
  <si>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</si>
  <si>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</si>
  <si>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</si>
  <si>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</si>
  <si>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</si>
  <si>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</si>
  <si>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</si>
  <si>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</si>
  <si>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</si>
  <si>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</si>
  <si>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</si>
  <si>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</si>
  <si>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</si>
  <si>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</si>
  <si>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</si>
  <si>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</si>
  <si>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</si>
  <si>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</si>
  <si>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</si>
  <si>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</si>
  <si>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</si>
  <si>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</si>
  <si>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</si>
  <si>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</si>
  <si>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</si>
  <si>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</si>
  <si>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</si>
  <si>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</si>
  <si>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</si>
  <si>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</si>
  <si>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</si>
  <si>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</si>
  <si>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</si>
  <si>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</si>
  <si>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</si>
  <si>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</si>
  <si>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</si>
  <si>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</si>
  <si>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</si>
  <si>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</si>
  <si>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</si>
  <si>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</si>
  <si>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</si>
  <si>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</si>
  <si>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</si>
  <si>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</si>
  <si>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</si>
  <si>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</si>
  <si>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</si>
  <si>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</si>
  <si>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</si>
  <si>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</si>
  <si>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</si>
  <si>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</si>
  <si>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</si>
  <si>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</si>
  <si>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</si>
  <si>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</si>
  <si>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</si>
  <si>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</si>
  <si>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</si>
  <si>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</si>
  <si>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</si>
  <si>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</si>
  <si>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</si>
  <si>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</si>
  <si>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</si>
  <si>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</si>
  <si>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</si>
  <si>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</si>
  <si>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</si>
  <si>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</si>
  <si>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</si>
  <si>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</si>
  <si>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</si>
  <si>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</si>
  <si>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</si>
  <si>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</si>
  <si>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</si>
  <si>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</si>
  <si>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</si>
  <si>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</si>
  <si>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</si>
  <si>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</si>
  <si>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</si>
  <si>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</si>
  <si>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</si>
  <si>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</si>
  <si>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</si>
  <si>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</si>
  <si>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</si>
  <si>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</si>
  <si>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</si>
  <si>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</si>
  <si>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</si>
  <si>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</si>
  <si>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</si>
  <si>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</si>
  <si>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</si>
  <si>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</si>
  <si>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</si>
  <si>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</si>
  <si>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</si>
  <si>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</si>
  <si>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</si>
  <si>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</si>
  <si>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</si>
  <si>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</si>
  <si>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</si>
  <si>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</si>
  <si>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</si>
  <si>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</si>
  <si>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</si>
  <si>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</si>
  <si>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</si>
  <si>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</si>
  <si>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</si>
  <si>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</si>
  <si>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</si>
  <si>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</si>
  <si>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</si>
  <si>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</si>
  <si>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</si>
  <si>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</si>
  <si>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</si>
  <si>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</si>
  <si>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</si>
  <si>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</si>
  <si>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</si>
  <si>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</si>
  <si>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</si>
  <si>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</si>
  <si>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</si>
  <si>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</si>
  <si>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</si>
  <si>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</si>
  <si>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</si>
  <si>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</si>
  <si>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</si>
  <si>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</si>
  <si>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</si>
  <si>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</si>
  <si>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</si>
  <si>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</si>
  <si>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</si>
  <si>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</si>
  <si>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</si>
  <si>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</si>
  <si>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</si>
  <si>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</si>
  <si>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</si>
  <si>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</si>
  <si>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</si>
  <si>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</si>
  <si>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</si>
  <si>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</si>
  <si>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</si>
  <si>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</si>
  <si>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</si>
  <si>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</si>
  <si>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</si>
  <si>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</si>
  <si>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</si>
  <si>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</si>
  <si>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</si>
  <si>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</si>
  <si>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</si>
  <si>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</si>
  <si>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</si>
  <si>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</si>
  <si>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</si>
  <si>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</si>
  <si>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</si>
  <si>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</si>
  <si>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</si>
  <si>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</si>
  <si>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</si>
  <si>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</si>
  <si>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</si>
  <si>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</si>
  <si>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</si>
  <si>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</si>
  <si>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</si>
  <si>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</si>
  <si>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</si>
  <si>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</si>
  <si>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</si>
  <si>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</si>
  <si>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</si>
  <si>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</si>
  <si>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</si>
  <si>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</si>
  <si>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</si>
  <si>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</si>
  <si>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</si>
  <si>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</si>
  <si>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</si>
  <si>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</si>
  <si>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</si>
  <si>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</si>
  <si>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</si>
  <si>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</si>
  <si>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</si>
  <si>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</si>
  <si>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</si>
  <si>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</si>
  <si>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</si>
  <si>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</si>
  <si>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</si>
  <si>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</si>
  <si>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</si>
  <si>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</si>
  <si>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</si>
  <si>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</si>
  <si>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</si>
  <si>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</si>
  <si>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</si>
  <si>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</si>
  <si>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</si>
  <si>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</si>
  <si>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</si>
  <si>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</si>
  <si>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</si>
  <si>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</si>
  <si>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</si>
  <si>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</si>
  <si>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</si>
  <si>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</si>
  <si>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</si>
  <si>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</si>
  <si>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</si>
  <si>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</si>
  <si>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</si>
  <si>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</si>
  <si>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</si>
  <si>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</si>
  <si>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</si>
  <si>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</si>
  <si>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</si>
  <si>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</si>
  <si>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</si>
  <si>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</si>
  <si>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</si>
  <si>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</si>
  <si>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</si>
  <si>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</si>
  <si>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</si>
  <si>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</si>
  <si>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</si>
  <si>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</si>
  <si>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</si>
  <si>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</si>
  <si>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</si>
  <si>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</si>
  <si>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</si>
  <si>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</si>
  <si>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</si>
  <si>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</si>
  <si>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</si>
  <si>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</si>
  <si>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</si>
  <si>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</si>
  <si>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</si>
  <si>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</si>
  <si>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</si>
  <si>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</si>
  <si>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</si>
  <si>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</si>
  <si>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</si>
  <si>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</si>
  <si>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</si>
  <si>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</si>
  <si>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</si>
  <si>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</si>
  <si>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</si>
  <si>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</si>
  <si>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</si>
  <si>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</si>
  <si>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</si>
  <si>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</si>
  <si>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</si>
  <si>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</si>
  <si>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</si>
  <si>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</si>
  <si>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</si>
  <si>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</si>
  <si>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</si>
  <si>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</si>
  <si>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</si>
  <si>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</si>
  <si>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</si>
  <si>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</si>
  <si>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</si>
  <si>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</si>
  <si>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</si>
  <si>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</si>
  <si>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</si>
  <si>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</si>
  <si>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</si>
  <si>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</si>
  <si>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</si>
  <si>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</si>
  <si>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</si>
  <si>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</si>
  <si>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</si>
  <si>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</si>
  <si>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</si>
  <si>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</si>
  <si>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</si>
  <si>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</si>
  <si>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</si>
  <si>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</si>
  <si>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</si>
  <si>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</si>
  <si>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</si>
  <si>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</si>
  <si>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</si>
  <si>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</si>
  <si>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</si>
  <si>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</si>
  <si>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</si>
  <si>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</si>
  <si>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</si>
  <si>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</si>
  <si>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</si>
  <si>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</si>
  <si>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</si>
  <si>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</si>
  <si>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</si>
  <si>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</si>
  <si>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</si>
  <si>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</si>
  <si>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</si>
  <si>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</si>
  <si>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</si>
  <si>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</si>
  <si>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</si>
  <si>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</si>
  <si>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</si>
  <si>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</si>
  <si>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</si>
  <si>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</si>
  <si>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</si>
  <si>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</si>
  <si>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</si>
  <si>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</si>
  <si>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</si>
  <si>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</si>
  <si>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</si>
  <si>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</si>
  <si>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</si>
  <si>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</si>
  <si>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</si>
  <si>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</si>
  <si>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</si>
  <si>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</si>
  <si>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</si>
  <si>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</si>
  <si>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</si>
  <si>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</si>
  <si>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</si>
  <si>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</si>
  <si>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</si>
  <si>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</si>
  <si>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</si>
  <si>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</si>
  <si>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</si>
  <si>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</si>
  <si>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</si>
  <si>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</si>
  <si>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</si>
  <si>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</si>
  <si>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</si>
  <si>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</si>
  <si>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</si>
  <si>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</si>
  <si>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</si>
  <si>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</si>
  <si>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</si>
  <si>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</si>
  <si>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</si>
  <si>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</si>
  <si>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</si>
  <si>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</si>
  <si>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</si>
  <si>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</si>
  <si>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</si>
  <si>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</si>
  <si>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</si>
  <si>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</si>
  <si>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</si>
  <si>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</si>
  <si>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</si>
  <si>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</si>
  <si>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</si>
  <si>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</si>
  <si>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</si>
  <si>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</si>
  <si>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</si>
  <si>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</si>
  <si>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</si>
  <si>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</si>
  <si>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</si>
  <si>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</si>
  <si>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</si>
  <si>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</si>
  <si>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</si>
  <si>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</si>
  <si>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</si>
  <si>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</si>
  <si>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</si>
  <si>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</si>
  <si>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</si>
  <si>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</si>
  <si>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</si>
  <si>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</si>
  <si>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</si>
  <si>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</si>
  <si>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</si>
  <si>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</si>
  <si>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</si>
  <si>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</si>
  <si>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</si>
  <si>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</si>
  <si>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</si>
  <si>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</si>
  <si>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</si>
  <si>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</si>
  <si>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</si>
  <si>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</si>
  <si>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</si>
  <si>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</si>
  <si>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</si>
  <si>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</si>
  <si>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</si>
  <si>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</si>
  <si>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</si>
  <si>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</si>
  <si>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</si>
  <si>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</si>
  <si>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</si>
  <si>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</si>
  <si>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</si>
  <si>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</si>
  <si>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</si>
  <si>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</si>
  <si>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</si>
  <si>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</si>
  <si>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</si>
  <si>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</si>
  <si>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</si>
  <si>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</si>
  <si>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</si>
  <si>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</si>
  <si>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</si>
  <si>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</si>
  <si>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</si>
  <si>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</si>
  <si>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</si>
  <si>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</si>
  <si>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</si>
  <si>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</si>
  <si>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</si>
  <si>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</si>
  <si>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</si>
  <si>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</si>
  <si>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</si>
  <si>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</si>
  <si>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</si>
  <si>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</si>
  <si>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</si>
  <si>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</si>
  <si>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</si>
  <si>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</si>
  <si>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</si>
  <si>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</si>
  <si>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</si>
  <si>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</si>
  <si>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</si>
  <si>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</si>
  <si>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</si>
  <si>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</si>
  <si>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</si>
  <si>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</si>
  <si>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</si>
  <si>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</si>
  <si>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</si>
  <si>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</si>
  <si>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</si>
  <si>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</si>
  <si>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</si>
  <si>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</si>
  <si>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</si>
  <si>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</si>
  <si>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</si>
  <si>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</si>
  <si>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</si>
  <si>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</si>
  <si>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</si>
  <si>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</si>
  <si>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</si>
  <si>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</si>
  <si>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</si>
  <si>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</si>
  <si>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</si>
  <si>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</si>
  <si>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</si>
  <si>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</si>
  <si>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</si>
  <si>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</si>
  <si>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</si>
  <si>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</si>
  <si>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</si>
  <si>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</si>
  <si>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</si>
  <si>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</si>
  <si>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</si>
  <si>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</si>
  <si>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</si>
  <si>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</si>
  <si>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</si>
  <si>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</si>
  <si>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</si>
  <si>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</si>
  <si>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</si>
  <si>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</si>
  <si>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</si>
  <si>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</si>
  <si>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</si>
  <si>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</si>
  <si>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</si>
  <si>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</si>
  <si>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</si>
  <si>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</si>
  <si>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</si>
  <si>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</si>
  <si>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</si>
  <si>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</si>
  <si>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</si>
  <si>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</si>
  <si>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</si>
  <si>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</si>
  <si>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</si>
  <si>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</si>
  <si>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</si>
  <si>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</si>
  <si>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</si>
  <si>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</si>
  <si>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</si>
  <si>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</si>
  <si>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</si>
  <si>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</si>
  <si>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</si>
  <si>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</si>
  <si>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</si>
  <si>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</si>
  <si>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</si>
  <si>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</si>
  <si>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</si>
  <si>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</si>
  <si>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</si>
  <si>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</si>
  <si>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</si>
  <si>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</si>
  <si>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</si>
  <si>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</si>
  <si>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</si>
  <si>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</si>
  <si>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</si>
  <si>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</si>
  <si>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</si>
  <si>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</si>
  <si>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</si>
  <si>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</si>
  <si>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</si>
  <si>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</si>
  <si>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</si>
  <si>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</si>
  <si>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</si>
  <si>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</si>
  <si>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</si>
  <si>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</si>
  <si>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</si>
  <si>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</si>
  <si>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</si>
  <si>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</si>
  <si>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</si>
  <si>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</si>
  <si>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</si>
  <si>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</si>
  <si>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</si>
  <si>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</si>
  <si>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</si>
  <si>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</si>
  <si>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</si>
  <si>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</si>
  <si>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</si>
  <si>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</si>
  <si>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</si>
  <si>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</si>
  <si>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</si>
  <si>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</si>
  <si>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</si>
  <si>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</si>
  <si>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</si>
  <si>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</si>
  <si>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</si>
  <si>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</si>
  <si>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</si>
  <si>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</si>
  <si>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</si>
  <si>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</si>
  <si>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</si>
  <si>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</si>
  <si>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</si>
  <si>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</si>
  <si>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</si>
  <si>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</si>
  <si>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</si>
  <si>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</si>
  <si>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</si>
  <si>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</si>
  <si>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</si>
  <si>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</si>
  <si>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</si>
  <si>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</si>
  <si>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</si>
  <si>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</si>
  <si>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</si>
  <si>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</si>
  <si>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</si>
  <si>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</si>
  <si>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</si>
  <si>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</si>
  <si>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</si>
  <si>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</si>
  <si>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</si>
  <si>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</si>
  <si>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</si>
  <si>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</si>
  <si>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</si>
  <si>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</si>
  <si>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</si>
  <si>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</si>
  <si>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</si>
  <si>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</si>
  <si>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</si>
  <si>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</si>
  <si>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</si>
  <si>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</si>
  <si>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</si>
  <si>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</si>
  <si>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</si>
  <si>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</si>
  <si>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</si>
  <si>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</si>
  <si>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</si>
  <si>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</si>
  <si>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</si>
  <si>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</si>
  <si>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</si>
  <si>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</si>
  <si>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</si>
  <si>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</si>
  <si>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</si>
  <si>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</si>
  <si>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</si>
  <si>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</si>
  <si>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</si>
  <si>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</si>
  <si>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</si>
  <si>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</si>
  <si>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</si>
  <si>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</si>
  <si>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</si>
  <si>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</si>
  <si>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</si>
  <si>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</si>
  <si>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</si>
  <si>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</si>
  <si>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</si>
  <si>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</si>
  <si>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</si>
  <si>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</si>
  <si>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</si>
  <si>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</si>
  <si>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</si>
  <si>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</si>
  <si>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</si>
  <si>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</si>
  <si>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</si>
  <si>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</si>
  <si>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</si>
  <si>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</si>
  <si>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</si>
  <si>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</si>
  <si>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</si>
  <si>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</si>
  <si>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</si>
  <si>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</si>
  <si>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</si>
  <si>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</si>
  <si>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</si>
  <si>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</si>
  <si>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</si>
  <si>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</si>
  <si>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</si>
  <si>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</si>
  <si>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</si>
  <si>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</si>
  <si>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</si>
  <si>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</si>
  <si>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</si>
  <si>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</si>
  <si>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</si>
  <si>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</si>
  <si>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</si>
  <si>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</si>
  <si>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</si>
  <si>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</si>
  <si>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</si>
  <si>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</si>
  <si>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</si>
  <si>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</si>
  <si>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</si>
  <si>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</si>
  <si>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</si>
  <si>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</si>
  <si>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</si>
  <si>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</si>
  <si>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</si>
  <si>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</si>
  <si>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</si>
  <si>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</si>
  <si>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</si>
  <si>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</si>
  <si>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</si>
  <si>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</si>
  <si>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</si>
  <si>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</si>
  <si>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</si>
  <si>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</si>
  <si>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</si>
  <si>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</si>
  <si>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</si>
  <si>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</si>
  <si>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</si>
  <si>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</si>
  <si>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</si>
  <si>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</si>
  <si>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</si>
  <si>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</si>
  <si>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</si>
  <si>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</si>
  <si>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</si>
  <si>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</si>
  <si>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</si>
  <si>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</si>
  <si>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</si>
  <si>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</si>
  <si>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</si>
  <si>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</si>
  <si>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</si>
  <si>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</si>
  <si>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</si>
  <si>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</si>
  <si>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</si>
  <si>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</si>
  <si>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</si>
  <si>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</si>
  <si>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</si>
  <si>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</si>
  <si>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</si>
  <si>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</si>
  <si>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</si>
  <si>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</si>
  <si>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</si>
  <si>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</si>
  <si>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</si>
  <si>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</si>
  <si>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</si>
  <si>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</si>
  <si>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</si>
  <si>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</si>
  <si>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</si>
  <si>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</si>
  <si>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</si>
  <si>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</si>
  <si>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</si>
  <si>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</si>
  <si>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</si>
  <si>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</si>
  <si>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</si>
  <si>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</si>
  <si>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</si>
  <si>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</si>
  <si>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</si>
  <si>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</si>
  <si>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</si>
  <si>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</si>
  <si>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</si>
  <si>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</si>
  <si>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</si>
  <si>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</si>
  <si>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</si>
  <si>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</si>
  <si>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</si>
  <si>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</si>
  <si>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</si>
  <si>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</si>
  <si>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</si>
  <si>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</si>
  <si>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</si>
  <si>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</si>
  <si>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</si>
  <si>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</si>
  <si>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</si>
  <si>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</si>
  <si>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</si>
  <si>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</si>
  <si>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</si>
  <si>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</si>
  <si>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</si>
  <si>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</si>
  <si>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</si>
  <si>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</si>
  <si>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</si>
  <si>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</si>
  <si>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</si>
  <si>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</si>
  <si>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</si>
  <si>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</si>
  <si>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</si>
  <si>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</si>
  <si>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</si>
  <si>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</si>
  <si>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</si>
  <si>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</si>
  <si>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</si>
  <si>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</si>
  <si>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</si>
  <si>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</si>
  <si>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</si>
  <si>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</si>
  <si>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</si>
  <si>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</si>
  <si>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</si>
  <si>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</si>
  <si>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</si>
  <si>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</si>
  <si>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</si>
  <si>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</si>
  <si>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</si>
  <si>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</si>
  <si>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</si>
  <si>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</si>
  <si>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</si>
  <si>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</si>
  <si>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</si>
  <si>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</si>
  <si>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</si>
  <si>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</si>
  <si>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</si>
  <si>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</si>
  <si>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</si>
  <si>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</si>
  <si>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</si>
  <si>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</si>
  <si>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</si>
  <si>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</si>
  <si>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</si>
  <si>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</si>
  <si>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</si>
  <si>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</si>
  <si>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</si>
  <si>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</si>
  <si>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</si>
  <si>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</si>
  <si>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</si>
  <si>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</si>
  <si>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</si>
  <si>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</si>
  <si>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</si>
  <si>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</si>
  <si>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</si>
  <si>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</si>
  <si>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</si>
  <si>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</si>
  <si>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</si>
  <si>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</si>
  <si>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</si>
  <si>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</si>
  <si>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</si>
  <si>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</si>
  <si>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</si>
  <si>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</si>
  <si>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</si>
  <si>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</si>
  <si>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</si>
  <si>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</si>
  <si>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</si>
  <si>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</si>
  <si>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</si>
  <si>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</si>
  <si>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</si>
  <si>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</si>
  <si>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</si>
  <si>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</si>
  <si>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</si>
  <si>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</si>
  <si>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</si>
  <si>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</si>
  <si>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</si>
  <si>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</si>
  <si>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</si>
  <si>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</si>
  <si>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</si>
  <si>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</si>
  <si>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</si>
  <si>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</si>
  <si>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</si>
  <si>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</si>
  <si>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</si>
  <si>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</si>
  <si>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</si>
  <si>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</si>
  <si>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</si>
  <si>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</si>
  <si>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</si>
  <si>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</si>
  <si>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</si>
  <si>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</si>
  <si>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</si>
  <si>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</si>
  <si>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</si>
  <si>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</si>
  <si>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</si>
  <si>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</si>
  <si>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</si>
  <si>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</si>
  <si>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</si>
  <si>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</si>
  <si>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</si>
  <si>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</si>
  <si>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</si>
  <si>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</si>
  <si>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</si>
  <si>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</si>
  <si>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</si>
  <si>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</si>
  <si>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</si>
  <si>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</si>
  <si>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</si>
  <si>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</si>
  <si>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</si>
  <si>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</si>
  <si>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</si>
  <si>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</si>
  <si>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</si>
  <si>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</si>
  <si>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</si>
  <si>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</si>
  <si>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</si>
  <si>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</si>
  <si>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</si>
  <si>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</si>
  <si>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</si>
  <si>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</si>
  <si>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</si>
  <si>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</si>
  <si>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</si>
  <si>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</si>
  <si>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</si>
  <si>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</si>
  <si>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</si>
  <si>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</si>
  <si>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</si>
  <si>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</si>
  <si>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</si>
  <si>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</si>
  <si>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</si>
  <si>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</si>
  <si>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</si>
  <si>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</si>
  <si>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</si>
  <si>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</si>
  <si>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</si>
  <si>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</si>
  <si>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</si>
  <si>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</si>
  <si>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</si>
  <si>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</si>
  <si>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</si>
  <si>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</si>
  <si>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</si>
  <si>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</si>
  <si>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</si>
  <si>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</si>
  <si>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</si>
  <si>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</si>
  <si>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</si>
  <si>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</si>
  <si>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</si>
  <si>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</si>
  <si>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</si>
  <si>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</si>
  <si>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</si>
  <si>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</si>
  <si>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</si>
  <si>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</si>
  <si>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</si>
  <si>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</si>
  <si>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</si>
  <si>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</si>
  <si>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</si>
  <si>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</si>
  <si>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</si>
  <si>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</si>
  <si>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</si>
  <si>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</si>
  <si>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</si>
  <si>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</si>
  <si>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</si>
  <si>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</si>
  <si>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</si>
  <si>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</si>
  <si>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</si>
  <si>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</si>
  <si>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</si>
  <si>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</si>
  <si>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</si>
  <si>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</si>
  <si>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</si>
  <si>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</si>
  <si>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</si>
  <si>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</si>
  <si>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</si>
  <si>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</si>
  <si>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</si>
  <si>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</si>
  <si>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</si>
  <si>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</si>
  <si>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</si>
  <si>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</si>
  <si>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</si>
  <si>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</si>
  <si>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</si>
  <si>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</si>
  <si>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</si>
  <si>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</si>
  <si>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</si>
  <si>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</si>
  <si>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</si>
  <si>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</si>
  <si>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</si>
  <si>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</si>
  <si>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</si>
  <si>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</si>
  <si>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</si>
  <si>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</si>
  <si>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</si>
  <si>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</si>
  <si>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</si>
  <si>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</si>
  <si>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</si>
  <si>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</si>
  <si>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</si>
  <si>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</si>
  <si>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</si>
  <si>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</si>
  <si>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</si>
  <si>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</si>
  <si>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</si>
  <si>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</si>
  <si>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</si>
  <si>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</si>
  <si>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</si>
  <si>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</si>
  <si>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</si>
  <si>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</si>
  <si>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</si>
  <si>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</si>
  <si>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</si>
  <si>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</si>
  <si>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</si>
  <si>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</si>
  <si>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</si>
  <si>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</si>
  <si>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</si>
  <si>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</si>
  <si>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</si>
  <si>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</si>
  <si>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</si>
  <si>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</si>
  <si>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</si>
  <si>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</si>
  <si>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</si>
  <si>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</si>
  <si>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</si>
  <si>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</si>
  <si>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</si>
  <si>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</si>
  <si>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</si>
  <si>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</si>
  <si>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</si>
  <si>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</si>
  <si>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</si>
  <si>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</si>
  <si>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</si>
  <si>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</si>
  <si>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</si>
  <si>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</si>
  <si>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</si>
  <si>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</si>
  <si>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</si>
  <si>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</si>
  <si>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</si>
  <si>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</si>
  <si>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</si>
  <si>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</si>
  <si>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</si>
  <si>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</si>
  <si>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</si>
  <si>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</si>
  <si>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</si>
  <si>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</si>
  <si>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</si>
  <si>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</si>
  <si>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</si>
  <si>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</si>
  <si>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</si>
  <si>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</si>
  <si>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</si>
  <si>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</si>
  <si>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</si>
  <si>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</si>
  <si>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</si>
  <si>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</si>
  <si>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</si>
  <si>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</si>
  <si>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</si>
  <si>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</si>
  <si>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</si>
  <si>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</si>
  <si>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</si>
  <si>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</si>
  <si>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</si>
  <si>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</si>
  <si>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</si>
  <si>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</si>
  <si>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</si>
  <si>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</si>
  <si>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</si>
  <si>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</si>
  <si>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</si>
  <si>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</si>
  <si>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</si>
  <si>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</si>
  <si>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</si>
  <si>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</si>
  <si>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</si>
  <si>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</si>
  <si>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</si>
  <si>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</si>
  <si>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</si>
  <si>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</si>
  <si>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</si>
  <si>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</si>
  <si>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</si>
  <si>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</si>
  <si>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</si>
  <si>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</si>
  <si>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</si>
  <si>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</si>
  <si>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</si>
  <si>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</si>
  <si>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</si>
  <si>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</si>
  <si>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</si>
  <si>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</si>
  <si>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</si>
  <si>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</si>
  <si>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</si>
  <si>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</si>
  <si>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</si>
  <si>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</si>
  <si>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</si>
  <si>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</si>
  <si>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</si>
  <si>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</si>
  <si>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</si>
  <si>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</si>
  <si>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</si>
  <si>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</si>
  <si>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</si>
  <si>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</si>
  <si>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</si>
  <si>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</si>
  <si>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</si>
  <si>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</si>
  <si>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</si>
  <si>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</si>
  <si>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</si>
  <si>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</si>
  <si>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</si>
  <si>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</si>
  <si>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</si>
  <si>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</si>
  <si>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</si>
  <si>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</si>
  <si>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</si>
  <si>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</si>
  <si>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</si>
  <si>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</si>
  <si>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</si>
  <si>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</si>
  <si>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</si>
  <si>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</si>
  <si>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</si>
  <si>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</si>
  <si>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</si>
  <si>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</si>
  <si>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</si>
  <si>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</si>
  <si>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</si>
  <si>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</si>
  <si>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</si>
  <si>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</si>
  <si>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</si>
  <si>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</si>
  <si>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</si>
  <si>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</si>
  <si>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</si>
  <si>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</si>
  <si>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</si>
  <si>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</si>
  <si>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</si>
  <si>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</si>
  <si>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</si>
  <si>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</si>
  <si>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</si>
  <si>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</si>
  <si>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</si>
  <si>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</si>
  <si>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</si>
  <si>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</si>
  <si>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</si>
  <si>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</si>
  <si>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</si>
  <si>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</si>
  <si>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</si>
  <si>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</si>
  <si>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</si>
  <si>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</si>
  <si>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</si>
  <si>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</si>
  <si>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</si>
  <si>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</si>
  <si>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</si>
  <si>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</si>
  <si>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</si>
  <si>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</si>
  <si>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</si>
  <si>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</si>
  <si>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</si>
  <si>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</si>
  <si>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</si>
  <si>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</si>
  <si>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</si>
  <si>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</si>
  <si>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</si>
  <si>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</si>
  <si>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</si>
  <si>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</si>
  <si>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</si>
  <si>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</si>
  <si>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</si>
  <si>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</si>
  <si>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</si>
  <si>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</si>
  <si>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</si>
  <si>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</si>
  <si>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</si>
  <si>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</si>
  <si>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</si>
  <si>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</si>
  <si>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</si>
  <si>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</si>
  <si>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</si>
  <si>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</si>
  <si>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</si>
  <si>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</si>
  <si>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</si>
  <si>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</si>
  <si>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</si>
  <si>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</si>
  <si>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</si>
  <si>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</si>
  <si>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</si>
  <si>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</si>
  <si>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</si>
  <si>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</si>
  <si>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</si>
  <si>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</si>
  <si>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</si>
  <si>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</si>
  <si>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</si>
  <si>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</si>
  <si>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</si>
  <si>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</si>
  <si>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</si>
  <si>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</si>
  <si>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</si>
  <si>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</si>
  <si>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</si>
  <si>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</si>
  <si>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</si>
  <si>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</si>
  <si>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</si>
  <si>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</si>
  <si>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</si>
  <si>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</si>
  <si>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</si>
  <si>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</si>
  <si>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</si>
  <si>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</si>
  <si>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</si>
  <si>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</si>
  <si>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</si>
  <si>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</si>
  <si>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</si>
  <si>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</si>
  <si>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</si>
  <si>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</si>
  <si>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</si>
  <si>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</si>
  <si>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</si>
  <si>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</si>
  <si>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</si>
  <si>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</si>
  <si>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</si>
  <si>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</si>
  <si>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</si>
  <si>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</si>
  <si>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</si>
  <si>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</si>
  <si>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</si>
  <si>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</si>
  <si>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</si>
  <si>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</si>
  <si>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</si>
  <si>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</si>
  <si>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</si>
  <si>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</si>
  <si>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</si>
  <si>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</si>
  <si>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</si>
  <si>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</si>
  <si>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</si>
  <si>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</si>
  <si>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</si>
  <si>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</si>
  <si>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</si>
  <si>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</si>
  <si>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</si>
  <si>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</si>
  <si>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</si>
  <si>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</si>
  <si>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</si>
  <si>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</si>
  <si>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</si>
  <si>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</si>
  <si>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</si>
  <si>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</si>
  <si>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</si>
  <si>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</si>
  <si>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</si>
  <si>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</si>
  <si>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</si>
  <si>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</si>
  <si>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</si>
  <si>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</si>
  <si>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</si>
  <si>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</si>
  <si>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</si>
  <si>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</si>
  <si>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</si>
  <si>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</si>
  <si>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</si>
  <si>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</si>
  <si>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</si>
  <si>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</si>
  <si>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</si>
  <si>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</si>
  <si>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</si>
  <si>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</si>
  <si>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</si>
  <si>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</si>
  <si>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</si>
  <si>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</si>
  <si>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</si>
  <si>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</si>
  <si>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</si>
  <si>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</si>
  <si>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</si>
  <si>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</si>
  <si>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</si>
  <si>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</si>
  <si>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</si>
  <si>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</si>
  <si>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</si>
  <si>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</si>
  <si>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</si>
  <si>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</si>
  <si>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</si>
  <si>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</si>
  <si>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</si>
  <si>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</si>
  <si>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</si>
  <si>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</si>
  <si>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</si>
  <si>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</si>
  <si>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</si>
  <si>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</si>
  <si>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</si>
  <si>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</si>
  <si>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</si>
  <si>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</si>
  <si>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</si>
  <si>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</si>
  <si>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</si>
  <si>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</si>
  <si>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</si>
  <si>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</si>
  <si>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</si>
  <si>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</si>
  <si>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</si>
  <si>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</si>
  <si>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</si>
  <si>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</si>
  <si>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</si>
  <si>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</si>
  <si>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</si>
  <si>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</si>
  <si>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</si>
  <si>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</si>
  <si>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</si>
  <si>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</si>
  <si>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</si>
  <si>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</si>
  <si>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</si>
  <si>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</si>
  <si>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</si>
  <si>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</si>
  <si>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</si>
  <si>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</si>
  <si>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</si>
  <si>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</si>
  <si>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</si>
  <si>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</si>
  <si>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</si>
  <si>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</si>
  <si>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</si>
  <si>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</si>
  <si>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</si>
  <si>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</si>
  <si>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</si>
  <si>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</si>
  <si>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</si>
  <si>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</si>
  <si>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</si>
  <si>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</si>
  <si>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</si>
  <si>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</si>
  <si>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</si>
  <si>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</si>
  <si>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</si>
  <si>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</si>
  <si>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</si>
  <si>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</si>
  <si>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</si>
  <si>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</si>
  <si>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</si>
  <si>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</si>
  <si>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</si>
  <si>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</si>
  <si>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</si>
  <si>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</si>
  <si>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</si>
  <si>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</si>
  <si>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</si>
  <si>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</si>
  <si>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</si>
  <si>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</si>
  <si>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</si>
  <si>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</si>
  <si>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</si>
  <si>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</si>
  <si>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</si>
  <si>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</si>
  <si>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</si>
  <si>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</si>
  <si>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</si>
  <si>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</si>
  <si>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</si>
  <si>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</si>
  <si>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</si>
  <si>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</si>
  <si>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</si>
  <si>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</si>
  <si>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</si>
  <si>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</si>
  <si>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</si>
  <si>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</si>
  <si>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</si>
  <si>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</si>
  <si>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</si>
  <si>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</si>
  <si>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</si>
  <si>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</si>
  <si>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</si>
  <si>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</si>
  <si>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</si>
  <si>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</si>
  <si>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</si>
  <si>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</si>
  <si>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</si>
  <si>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</si>
  <si>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</si>
  <si>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</si>
  <si>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</si>
  <si>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</si>
  <si>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</si>
  <si>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</si>
  <si>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</si>
  <si>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</si>
  <si>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</si>
  <si>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</si>
  <si>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</si>
  <si>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</si>
  <si>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</si>
  <si>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</si>
  <si>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</si>
  <si>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</si>
  <si>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</si>
  <si>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</si>
  <si>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</si>
  <si>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</si>
  <si>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</si>
  <si>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</si>
  <si>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</si>
  <si>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</si>
  <si>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</si>
  <si>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</si>
  <si>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</si>
  <si>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</si>
  <si>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</si>
  <si>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</si>
  <si>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</si>
  <si>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</si>
  <si>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</si>
  <si>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</si>
  <si>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</si>
  <si>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</si>
  <si>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</si>
  <si>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</si>
  <si>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</si>
  <si>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</si>
  <si>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</si>
  <si>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</si>
  <si>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</si>
  <si>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</si>
  <si>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</si>
  <si>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</si>
  <si>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</si>
  <si>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</si>
  <si>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</si>
  <si>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</si>
  <si>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</si>
  <si>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</si>
  <si>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</si>
  <si>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</si>
  <si>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</si>
  <si>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</si>
  <si>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</si>
  <si>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</si>
  <si>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</si>
  <si>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</si>
  <si>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</si>
  <si>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</si>
  <si>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</si>
  <si>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</si>
  <si>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</si>
  <si>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</si>
  <si>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</si>
  <si>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</si>
  <si>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</si>
  <si>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</si>
  <si>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</si>
  <si>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</si>
  <si>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</si>
  <si>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</si>
  <si>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</si>
  <si>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</si>
  <si>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</si>
  <si>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</si>
  <si>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</si>
  <si>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</si>
  <si>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</si>
  <si>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</si>
  <si>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</si>
  <si>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</si>
  <si>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</si>
  <si>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</si>
  <si>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</si>
  <si>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</si>
  <si>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</si>
  <si>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</si>
  <si>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</si>
  <si>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</si>
  <si>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</si>
  <si>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</si>
  <si>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</si>
  <si>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</si>
  <si>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</si>
  <si>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</si>
  <si>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</si>
  <si>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</si>
  <si>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</si>
  <si>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</si>
  <si>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</si>
  <si>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</si>
  <si>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</si>
  <si>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</si>
  <si>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</si>
  <si>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</si>
  <si>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</si>
  <si>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</si>
  <si>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</si>
  <si>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</si>
  <si>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</si>
  <si>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</si>
  <si>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</si>
  <si>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</si>
  <si>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</si>
  <si>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</si>
  <si>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</si>
  <si>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</si>
  <si>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</si>
  <si>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</si>
  <si>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</si>
  <si>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</si>
  <si>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</si>
  <si>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</si>
  <si>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</si>
  <si>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</si>
  <si>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</si>
  <si>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</si>
  <si>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</si>
  <si>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</si>
  <si>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</si>
  <si>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</si>
  <si>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</si>
  <si>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</si>
  <si>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</si>
  <si>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</si>
  <si>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</si>
  <si>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</si>
  <si>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</si>
  <si>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</si>
  <si>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</si>
  <si>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</si>
  <si>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</si>
  <si>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</si>
  <si>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</si>
  <si>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</si>
  <si>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</si>
  <si>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</si>
  <si>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</si>
  <si>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</si>
  <si>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</si>
  <si>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</si>
  <si>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</si>
  <si>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</si>
  <si>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</si>
  <si>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</si>
  <si>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</si>
  <si>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</si>
  <si>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</si>
  <si>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</si>
  <si>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</si>
  <si>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</si>
  <si>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</si>
  <si>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</si>
  <si>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</si>
  <si>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</si>
  <si>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</si>
  <si>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</si>
  <si>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</si>
  <si>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</si>
  <si>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</si>
  <si>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</si>
  <si>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</si>
  <si>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</si>
  <si>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</si>
  <si>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</si>
  <si>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</si>
  <si>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</si>
  <si>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</si>
  <si>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</si>
  <si>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</si>
  <si>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</si>
  <si>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</si>
  <si>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</si>
  <si>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</si>
  <si>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</si>
  <si>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</si>
  <si>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</si>
  <si>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</si>
  <si>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</si>
  <si>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</si>
  <si>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</si>
  <si>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</si>
  <si>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</si>
  <si>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</si>
  <si>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</si>
  <si>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</si>
  <si>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</si>
  <si>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</si>
  <si>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</si>
  <si>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</si>
  <si>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</si>
  <si>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</si>
  <si>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</si>
  <si>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</si>
  <si>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</si>
  <si>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</si>
  <si>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</si>
  <si>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</si>
  <si>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</si>
  <si>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</si>
  <si>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</si>
  <si>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</si>
  <si>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</si>
  <si>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</si>
  <si>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</si>
  <si>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</si>
  <si>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</si>
  <si>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</si>
  <si>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</si>
  <si>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</si>
  <si>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</si>
  <si>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</si>
  <si>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</si>
  <si>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</si>
  <si>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</si>
  <si>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</si>
  <si>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</si>
  <si>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</si>
  <si>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</si>
  <si>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</si>
  <si>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</si>
  <si>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</si>
  <si>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</si>
  <si>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</si>
  <si>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</si>
  <si>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</si>
  <si>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</si>
  <si>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</si>
  <si>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</si>
  <si>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</si>
  <si>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</si>
  <si>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</si>
  <si>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</si>
  <si>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</si>
  <si>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</si>
  <si>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</si>
  <si>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</si>
  <si>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</si>
  <si>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</si>
  <si>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</si>
  <si>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</si>
  <si>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</si>
  <si>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</si>
  <si>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</si>
  <si>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</si>
  <si>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</si>
  <si>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</si>
  <si>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</si>
  <si>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</si>
  <si>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</si>
  <si>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</si>
  <si>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</si>
  <si>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</si>
  <si>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</si>
  <si>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</si>
  <si>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</si>
  <si>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</si>
  <si>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</si>
  <si>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</si>
  <si>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</si>
  <si>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</si>
  <si>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</si>
  <si>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</si>
  <si>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</si>
  <si>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</si>
  <si>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</si>
  <si>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</si>
  <si>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</si>
  <si>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</si>
  <si>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</si>
  <si>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</si>
  <si>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</si>
  <si>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</si>
  <si>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</si>
  <si>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</si>
  <si>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</si>
  <si>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</si>
  <si>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</si>
  <si>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</si>
  <si>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</si>
  <si>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</si>
  <si>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</si>
  <si>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</si>
  <si>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</si>
  <si>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</si>
  <si>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</si>
  <si>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</si>
  <si>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</si>
  <si>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</si>
  <si>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</si>
  <si>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</si>
  <si>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</si>
  <si>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</si>
  <si>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</si>
  <si>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</si>
  <si>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</si>
  <si>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</si>
  <si>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</si>
  <si>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</si>
  <si>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</si>
  <si>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</si>
  <si>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</si>
  <si>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</si>
  <si>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</si>
  <si>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</si>
  <si>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</si>
  <si>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</si>
  <si>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</si>
  <si>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</si>
  <si>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</si>
  <si>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</si>
  <si>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</si>
  <si>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</si>
  <si>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</si>
  <si>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</si>
  <si>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</si>
  <si>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</si>
  <si>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</si>
  <si>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</si>
  <si>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</si>
  <si>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</si>
  <si>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</si>
  <si>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</si>
  <si>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</si>
  <si>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</si>
  <si>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</si>
  <si>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</si>
  <si>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</si>
  <si>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</si>
  <si>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</si>
  <si>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</si>
  <si>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</si>
  <si>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</si>
  <si>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</si>
  <si>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</si>
  <si>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</si>
  <si>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</si>
  <si>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</si>
  <si>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</si>
  <si>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</si>
  <si>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</si>
  <si>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</si>
  <si>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</si>
  <si>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</si>
  <si>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</si>
  <si>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</si>
  <si>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</si>
  <si>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</si>
  <si>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</si>
  <si>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</si>
  <si>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</si>
  <si>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</si>
  <si>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</si>
  <si>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</si>
  <si>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</si>
  <si>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</si>
  <si>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</si>
  <si>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</si>
  <si>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</si>
  <si>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</si>
  <si>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</si>
  <si>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</si>
  <si>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</si>
  <si>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</si>
  <si>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</si>
  <si>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</si>
  <si>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</si>
  <si>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</si>
  <si>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</si>
  <si>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</si>
  <si>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</si>
  <si>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</si>
  <si>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</si>
  <si>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</si>
  <si>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</si>
  <si>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</si>
  <si>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</si>
  <si>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</si>
  <si>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</si>
  <si>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</si>
  <si>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</si>
  <si>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</si>
  <si>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</si>
  <si>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</si>
  <si>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</si>
  <si>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</si>
  <si>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</si>
  <si>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</si>
  <si>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</si>
  <si>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</si>
  <si>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</si>
  <si>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</si>
  <si>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</si>
  <si>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</si>
  <si>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</si>
  <si>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</si>
  <si>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</si>
  <si>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</si>
  <si>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</si>
  <si>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</si>
  <si>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</si>
  <si>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</si>
  <si>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</si>
  <si>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</si>
  <si>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</si>
  <si>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</si>
  <si>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</si>
  <si>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</si>
  <si>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</si>
  <si>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</si>
  <si>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</si>
  <si>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</si>
  <si>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</si>
  <si>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</si>
  <si>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</si>
  <si>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</si>
  <si>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</si>
  <si>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</si>
  <si>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</si>
  <si>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</si>
  <si>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</si>
  <si>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</si>
  <si>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</si>
  <si>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</si>
  <si>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</si>
  <si>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</si>
  <si>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</si>
  <si>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</si>
  <si>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</si>
  <si>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</si>
  <si>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</si>
  <si>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</si>
  <si>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</si>
  <si>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</si>
  <si>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</si>
  <si>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</si>
  <si>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</si>
  <si>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</si>
  <si>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</si>
  <si>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</si>
  <si>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</si>
  <si>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</si>
  <si>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</si>
  <si>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</si>
  <si>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</si>
  <si>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</si>
  <si>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</si>
  <si>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</si>
  <si>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</si>
  <si>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</si>
  <si>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</si>
  <si>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</si>
  <si>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</si>
  <si>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</si>
  <si>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</si>
  <si>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</si>
  <si>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</si>
  <si>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</si>
  <si>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</si>
  <si>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</si>
  <si>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</si>
  <si>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</si>
  <si>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</si>
  <si>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</si>
  <si>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</si>
  <si>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</si>
  <si>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</si>
  <si>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</si>
  <si>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</si>
  <si>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</si>
  <si>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</si>
  <si>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</si>
  <si>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</si>
  <si>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</si>
  <si>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</si>
  <si>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</si>
  <si>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</si>
  <si>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</si>
  <si>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</si>
  <si>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</si>
  <si>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</si>
  <si>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</si>
  <si>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</si>
  <si>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</si>
  <si>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</si>
  <si>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</si>
  <si>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</si>
  <si>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</si>
  <si>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</si>
  <si>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</si>
  <si>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</si>
  <si>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</si>
  <si>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</si>
  <si>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</si>
  <si>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</si>
  <si>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</si>
  <si>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</si>
  <si>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</si>
  <si>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</si>
  <si>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</si>
  <si>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</si>
  <si>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</si>
  <si>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</si>
  <si>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</si>
  <si>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</si>
  <si>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</si>
  <si>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</si>
  <si>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</si>
  <si>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</si>
  <si>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</si>
  <si>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</si>
  <si>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</si>
  <si>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</si>
  <si>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</si>
  <si>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</si>
  <si>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</si>
  <si>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</si>
  <si>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</si>
  <si>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</si>
  <si>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</si>
  <si>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</si>
  <si>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</si>
  <si>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</si>
  <si>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</si>
  <si>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</si>
  <si>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</si>
  <si>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</si>
  <si>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</si>
  <si>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</si>
  <si>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</si>
  <si>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</si>
  <si>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</si>
  <si>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</si>
  <si>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</si>
  <si>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</si>
  <si>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</si>
  <si>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</si>
  <si>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</si>
  <si>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</si>
  <si>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</si>
  <si>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</si>
  <si>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</si>
  <si>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</si>
  <si>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</si>
  <si>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</si>
  <si>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</si>
  <si>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</si>
  <si>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</si>
  <si>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</si>
  <si>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</si>
  <si>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</si>
  <si>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</si>
  <si>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</si>
  <si>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</si>
  <si>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</si>
  <si>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</si>
  <si>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</si>
  <si>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</si>
  <si>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</si>
  <si>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</si>
  <si>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</si>
  <si>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</si>
  <si>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</si>
  <si>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</si>
  <si>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</si>
  <si>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</si>
  <si>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</si>
  <si>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</si>
  <si>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</si>
  <si>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</si>
  <si>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</si>
  <si>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</si>
  <si>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</si>
  <si>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</si>
  <si>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</si>
  <si>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</si>
  <si>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</si>
  <si>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</si>
  <si>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</si>
  <si>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</si>
  <si>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</si>
  <si>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</si>
  <si>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</si>
  <si>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</si>
  <si>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</si>
  <si>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</si>
  <si>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</si>
  <si>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</si>
  <si>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</si>
  <si>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</si>
  <si>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</si>
  <si>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</si>
  <si>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</si>
  <si>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</si>
  <si>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</si>
  <si>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</si>
  <si>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</si>
  <si>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</si>
  <si>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</si>
  <si>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</si>
  <si>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</si>
  <si>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</si>
  <si>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</si>
  <si>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</si>
  <si>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</si>
  <si>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</si>
  <si>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</si>
  <si>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</si>
  <si>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</si>
  <si>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</si>
  <si>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</si>
  <si>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</si>
  <si>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</si>
  <si>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</si>
  <si>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</si>
  <si>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</si>
  <si>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</si>
  <si>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</si>
  <si>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</si>
  <si>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</si>
  <si>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</si>
  <si>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</si>
  <si>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</si>
  <si>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</si>
  <si>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</si>
  <si>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</si>
  <si>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</si>
  <si>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</si>
  <si>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</si>
  <si>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</si>
  <si>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</si>
  <si>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</si>
  <si>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</si>
  <si>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</si>
  <si>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</si>
  <si>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</si>
  <si>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</si>
  <si>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</si>
  <si>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</si>
  <si>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</si>
  <si>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</si>
  <si>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</si>
  <si>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</si>
  <si>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</si>
  <si>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</si>
  <si>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</si>
  <si>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</si>
  <si>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</si>
  <si>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</si>
  <si>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</si>
  <si>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</si>
  <si>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</si>
  <si>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</si>
  <si>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</si>
  <si>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</si>
  <si>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</si>
  <si>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</si>
  <si>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</si>
  <si>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</si>
  <si>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</si>
  <si>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</si>
  <si>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</si>
  <si>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</si>
  <si>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</si>
  <si>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</si>
  <si>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</si>
  <si>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</si>
  <si>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</si>
  <si>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</si>
  <si>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</si>
  <si>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</si>
  <si>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</si>
  <si>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</si>
  <si>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</si>
  <si>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</si>
  <si>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</si>
  <si>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</si>
  <si>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</si>
  <si>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</si>
  <si>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</si>
  <si>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</si>
  <si>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</si>
  <si>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</si>
  <si>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</si>
  <si>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</si>
  <si>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</si>
  <si>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</si>
  <si>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</si>
  <si>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</si>
  <si>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</si>
  <si>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</si>
  <si>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</si>
  <si>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</si>
  <si>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</si>
  <si>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</si>
  <si>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</si>
  <si>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</si>
  <si>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</si>
  <si>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</si>
  <si>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</si>
  <si>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</si>
  <si>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</si>
  <si>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</si>
  <si>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</si>
  <si>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</si>
  <si>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</si>
  <si>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</si>
  <si>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</si>
  <si>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</si>
  <si>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</si>
  <si>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</si>
  <si>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</si>
  <si>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</si>
  <si>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</si>
  <si>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</si>
  <si>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</si>
  <si>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</si>
  <si>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</si>
  <si>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</si>
  <si>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</si>
  <si>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</si>
  <si>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</si>
  <si>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</si>
  <si>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</si>
  <si>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</si>
  <si>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</si>
  <si>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</si>
  <si>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</si>
  <si>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</si>
  <si>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</si>
  <si>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</si>
  <si>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</si>
  <si>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</si>
  <si>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</si>
  <si>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</si>
  <si>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</si>
  <si>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</si>
  <si>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</si>
  <si>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</si>
  <si>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</si>
  <si>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</si>
  <si>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</si>
  <si>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</si>
  <si>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</si>
  <si>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</si>
  <si>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</si>
  <si>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</si>
  <si>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</si>
  <si>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</si>
  <si>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</si>
  <si>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</si>
  <si>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</si>
  <si>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</si>
  <si>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</si>
  <si>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</si>
  <si>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</si>
  <si>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</si>
  <si>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</si>
  <si>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</si>
  <si>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</si>
  <si>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</si>
  <si>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</si>
  <si>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</si>
  <si>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</si>
  <si>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</si>
  <si>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</si>
  <si>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</si>
  <si>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</si>
  <si>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</si>
  <si>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</si>
  <si>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</si>
  <si>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</si>
  <si>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</si>
  <si>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</si>
  <si>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</si>
  <si>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</si>
  <si>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</si>
  <si>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</si>
  <si>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</si>
  <si>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</si>
  <si>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</si>
  <si>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</si>
  <si>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</si>
  <si>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</si>
  <si>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</si>
  <si>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</si>
  <si>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</si>
  <si>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</si>
  <si>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</si>
  <si>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</si>
  <si>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</si>
  <si>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</si>
  <si>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</si>
  <si>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</si>
  <si>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</si>
  <si>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</si>
  <si>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</si>
  <si>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</si>
  <si>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</si>
  <si>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</si>
  <si>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</si>
  <si>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</si>
  <si>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</si>
  <si>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</si>
  <si>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</si>
  <si>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</si>
  <si>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</si>
  <si>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</si>
  <si>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</si>
  <si>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</si>
  <si>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</si>
  <si>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</si>
  <si>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</si>
  <si>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</si>
  <si>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</si>
  <si>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</si>
  <si>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</si>
  <si>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</si>
  <si>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</si>
  <si>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</si>
  <si>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</si>
  <si>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</si>
  <si>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</si>
  <si>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</si>
  <si>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</si>
  <si>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</si>
  <si>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</si>
  <si>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</si>
  <si>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</si>
  <si>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</si>
  <si>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</si>
  <si>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</si>
  <si>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</si>
  <si>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</si>
  <si>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</si>
  <si>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</si>
  <si>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</si>
  <si>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</si>
  <si>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</si>
  <si>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</si>
  <si>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</si>
  <si>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</si>
  <si>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</si>
  <si>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</si>
  <si>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</si>
  <si>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</si>
  <si>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</si>
  <si>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</si>
  <si>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</si>
  <si>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</si>
  <si>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</si>
  <si>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</si>
  <si>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</si>
  <si>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</si>
  <si>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</si>
  <si>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</si>
  <si>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</si>
  <si>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</si>
  <si>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</si>
  <si>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</si>
  <si>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</si>
  <si>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</si>
  <si>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</si>
  <si>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</si>
  <si>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</si>
  <si>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</si>
  <si>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</si>
  <si>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</si>
  <si>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</si>
  <si>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</si>
  <si>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</si>
  <si>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</si>
  <si>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</si>
  <si>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</si>
  <si>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</si>
  <si>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</si>
  <si>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</si>
  <si>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</si>
  <si>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</si>
  <si>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</si>
  <si>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</si>
  <si>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</si>
  <si>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</si>
  <si>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</si>
  <si>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</si>
  <si>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</si>
  <si>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</si>
  <si>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</si>
  <si>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</si>
  <si>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</si>
  <si>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</si>
  <si>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</si>
  <si>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</si>
  <si>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</si>
  <si>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</si>
  <si>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</si>
  <si>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</si>
  <si>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</si>
  <si>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</si>
  <si>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</si>
  <si>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</si>
  <si>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</si>
  <si>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</si>
  <si>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</si>
  <si>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</si>
  <si>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</si>
  <si>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</si>
  <si>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</si>
  <si>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</si>
  <si>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</si>
  <si>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</si>
  <si>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</si>
  <si>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</si>
  <si>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</si>
  <si>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</si>
  <si>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</si>
  <si>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</si>
  <si>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</si>
  <si>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</si>
  <si>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</si>
  <si>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</si>
  <si>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</si>
  <si>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</si>
  <si>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</si>
  <si>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</si>
  <si>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</si>
  <si>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</si>
  <si>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</si>
  <si>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</si>
  <si>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</si>
  <si>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</si>
  <si>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</si>
  <si>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</si>
  <si>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</si>
  <si>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</si>
  <si>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</si>
  <si>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</si>
  <si>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</si>
  <si>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</si>
  <si>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</si>
  <si>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</si>
  <si>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</si>
  <si>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</si>
  <si>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</si>
  <si>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</si>
  <si>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</si>
  <si>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</si>
  <si>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</si>
  <si>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</si>
  <si>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</si>
  <si>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</si>
  <si>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</si>
  <si>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</si>
  <si>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</si>
  <si>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</si>
  <si>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</si>
  <si>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</si>
  <si>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</si>
  <si>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</si>
  <si>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</si>
  <si>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</si>
  <si>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</si>
  <si>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</si>
  <si>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</si>
  <si>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</si>
  <si>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</si>
  <si>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</si>
  <si>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</si>
  <si>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</si>
  <si>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</si>
  <si>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</si>
  <si>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</si>
  <si>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</si>
  <si>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</si>
  <si>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</si>
  <si>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</si>
  <si>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</si>
  <si>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</si>
  <si>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</si>
  <si>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</si>
  <si>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</si>
  <si>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</si>
  <si>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</si>
  <si>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</si>
  <si>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</si>
  <si>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</si>
  <si>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</si>
  <si>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</si>
  <si>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</si>
  <si>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</si>
  <si>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</si>
  <si>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</si>
  <si>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</si>
  <si>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</si>
  <si>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</si>
  <si>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</si>
  <si>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</si>
  <si>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</si>
  <si>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</si>
  <si>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</si>
  <si>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</si>
  <si>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</si>
  <si>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</si>
  <si>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</si>
  <si>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</si>
  <si>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</si>
  <si>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</si>
  <si>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</si>
  <si>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</si>
  <si>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</si>
  <si>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</si>
  <si>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</si>
  <si>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</si>
  <si>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</si>
  <si>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</si>
  <si>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</si>
  <si>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</si>
  <si>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</si>
  <si>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</si>
  <si>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</si>
  <si>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</si>
  <si>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</si>
  <si>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</si>
  <si>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</si>
  <si>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</si>
  <si>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</si>
  <si>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</si>
  <si>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</si>
  <si>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</si>
  <si>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</si>
  <si>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</si>
  <si>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</si>
  <si>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</si>
  <si>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</si>
  <si>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</si>
  <si>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</si>
  <si>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</si>
  <si>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</si>
  <si>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</si>
  <si>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</si>
  <si>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</si>
  <si>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</si>
  <si>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</si>
  <si>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</si>
  <si>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</si>
  <si>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</si>
  <si>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</si>
  <si>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</si>
  <si>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</si>
  <si>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</si>
  <si>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</si>
  <si>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</si>
  <si>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</si>
  <si>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</si>
  <si>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</si>
  <si>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</si>
  <si>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</si>
  <si>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</si>
  <si>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</si>
  <si>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</si>
  <si>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</si>
  <si>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</si>
  <si>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</si>
  <si>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</si>
  <si>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</si>
  <si>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</si>
  <si>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</si>
  <si>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</si>
  <si>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</si>
  <si>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</si>
  <si>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</si>
  <si>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</si>
  <si>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</si>
  <si>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</si>
  <si>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</si>
  <si>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</si>
  <si>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</si>
  <si>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</si>
  <si>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</si>
  <si>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</si>
  <si>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</si>
  <si>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</si>
  <si>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</si>
  <si>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</si>
  <si>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</si>
  <si>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</si>
  <si>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</si>
  <si>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</si>
  <si>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</si>
  <si>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</si>
  <si>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</si>
  <si>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</si>
  <si>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</si>
  <si>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</si>
  <si>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</si>
  <si>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</si>
  <si>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</si>
  <si>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</si>
  <si>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</si>
  <si>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</si>
  <si>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</si>
  <si>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</si>
  <si>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</si>
  <si>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</si>
  <si>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</si>
  <si>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</si>
  <si>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</si>
  <si>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</si>
  <si>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</si>
  <si>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</si>
  <si>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</si>
  <si>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</si>
  <si>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</si>
  <si>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</si>
  <si>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</si>
  <si>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</si>
  <si>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</si>
  <si>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</si>
  <si>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</si>
  <si>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</si>
  <si>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</si>
  <si>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</si>
  <si>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</si>
  <si>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</si>
  <si>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</si>
  <si>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</si>
  <si>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</si>
  <si>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</si>
  <si>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</si>
  <si>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</si>
  <si>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</si>
  <si>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</si>
  <si>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</si>
  <si>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</si>
  <si>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</si>
  <si>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</si>
  <si>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</si>
  <si>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</si>
  <si>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</si>
  <si>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</si>
  <si>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</si>
  <si>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</si>
  <si>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</si>
  <si>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</si>
  <si>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</si>
  <si>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</si>
  <si>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</si>
  <si>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</si>
  <si>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</si>
  <si>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</si>
  <si>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</si>
  <si>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</si>
  <si>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</si>
  <si>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</si>
  <si>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</si>
  <si>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</si>
  <si>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</si>
  <si>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</si>
  <si>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</si>
  <si>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</si>
  <si>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</si>
  <si>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</si>
  <si>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</si>
  <si>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</si>
  <si>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</si>
  <si>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</si>
  <si>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</si>
  <si>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</si>
  <si>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</si>
  <si>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</si>
  <si>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</si>
  <si>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</si>
  <si>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</si>
  <si>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</si>
  <si>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</si>
  <si>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</si>
  <si>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</si>
  <si>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</si>
  <si>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</si>
  <si>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</si>
  <si>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</si>
  <si>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</si>
  <si>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</si>
  <si>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</si>
  <si>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</si>
  <si>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</si>
  <si>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</si>
  <si>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</si>
  <si>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</si>
  <si>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</si>
  <si>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</si>
  <si>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</si>
  <si>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</si>
  <si>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</si>
  <si>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</si>
  <si>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</si>
  <si>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</si>
  <si>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</si>
  <si>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</si>
  <si>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</si>
  <si>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</si>
  <si>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</si>
  <si>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</si>
  <si>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</si>
  <si>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</si>
  <si>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</si>
  <si>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</si>
  <si>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</si>
  <si>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</si>
  <si>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</si>
  <si>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</si>
  <si>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</si>
  <si>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</si>
  <si>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</si>
  <si>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</si>
  <si>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</si>
  <si>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</si>
  <si>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</si>
  <si>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</si>
  <si>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</si>
  <si>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</si>
  <si>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</si>
  <si>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</si>
  <si>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</si>
  <si>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</si>
  <si>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</si>
  <si>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</si>
  <si>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</si>
  <si>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</si>
  <si>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</si>
  <si>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</si>
  <si>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</si>
  <si>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</si>
  <si>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</si>
  <si>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</si>
  <si>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</si>
  <si>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</si>
  <si>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</si>
  <si>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</si>
  <si>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</si>
  <si>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</si>
  <si>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</si>
  <si>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</si>
  <si>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</si>
  <si>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</si>
  <si>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</si>
  <si>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</si>
  <si>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</si>
  <si>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</si>
  <si>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</si>
  <si>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</si>
  <si>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</si>
  <si>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</si>
  <si>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</si>
  <si>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</si>
  <si>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</si>
  <si>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</si>
  <si>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</si>
  <si>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</si>
  <si>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</si>
  <si>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</si>
  <si>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</si>
  <si>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</si>
  <si>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</si>
  <si>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</si>
  <si>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</si>
  <si>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</si>
  <si>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</si>
  <si>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</si>
  <si>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</si>
  <si>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</si>
  <si>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</si>
  <si>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</si>
  <si>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</si>
  <si>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</si>
  <si>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</si>
  <si>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</si>
  <si>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</si>
  <si>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</si>
  <si>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</si>
  <si>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</si>
  <si>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</si>
  <si>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</si>
  <si>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</si>
  <si>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</si>
  <si>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</si>
  <si>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</si>
  <si>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</si>
  <si>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</si>
  <si>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</si>
  <si>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</si>
  <si>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</si>
  <si>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</si>
  <si>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</si>
  <si>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</si>
  <si>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</si>
  <si>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</si>
  <si>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</si>
  <si>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</si>
  <si>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</si>
  <si>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</si>
  <si>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</si>
  <si>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</si>
  <si>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</si>
  <si>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</si>
  <si>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</si>
  <si>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</si>
  <si>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</si>
  <si>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</si>
  <si>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</si>
  <si>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</si>
  <si>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</si>
  <si>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</si>
  <si>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</si>
  <si>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</si>
  <si>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</si>
  <si>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</si>
  <si>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</si>
  <si>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</si>
  <si>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</si>
  <si>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</si>
  <si>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</si>
  <si>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</si>
  <si>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</si>
  <si>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</si>
  <si>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</si>
  <si>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</si>
  <si>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</si>
  <si>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</si>
  <si>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</si>
  <si>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</si>
  <si>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</si>
  <si>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</si>
  <si>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</si>
  <si>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</si>
  <si>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</si>
  <si>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</si>
  <si>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</si>
  <si>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</si>
  <si>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</si>
  <si>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</si>
  <si>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</si>
  <si>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</si>
  <si>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</si>
  <si>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</si>
  <si>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</si>
  <si>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</si>
  <si>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</si>
  <si>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</si>
  <si>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</si>
  <si>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</si>
  <si>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</si>
  <si>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</si>
  <si>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</si>
  <si>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</si>
  <si>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</si>
  <si>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</si>
  <si>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</si>
  <si>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</si>
  <si>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</si>
  <si>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</si>
  <si>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</si>
  <si>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</si>
  <si>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</si>
  <si>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</si>
  <si>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</si>
  <si>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</si>
  <si>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</si>
  <si>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</si>
  <si>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</si>
  <si>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</si>
  <si>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</si>
  <si>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</si>
  <si>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</si>
  <si>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</si>
  <si>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</si>
  <si>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</si>
  <si>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</si>
  <si>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</si>
  <si>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</si>
  <si>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</si>
  <si>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</si>
  <si>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</si>
  <si>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</si>
  <si>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</si>
  <si>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</si>
  <si>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</si>
  <si>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</si>
  <si>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</si>
  <si>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</si>
  <si>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</si>
  <si>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</si>
  <si>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</si>
  <si>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</si>
  <si>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</si>
  <si>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</si>
  <si>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</si>
  <si>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</si>
  <si>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</si>
  <si>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</si>
  <si>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</si>
  <si>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</si>
  <si>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</si>
  <si>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</si>
  <si>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</si>
  <si>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</si>
  <si>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</si>
  <si>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</si>
  <si>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</si>
  <si>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</si>
  <si>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</si>
  <si>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</si>
  <si>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</si>
  <si>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</si>
  <si>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</si>
  <si>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</si>
  <si>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</si>
  <si>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</si>
  <si>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</si>
  <si>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</si>
  <si>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</si>
  <si>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</si>
  <si>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</si>
  <si>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</si>
  <si>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</si>
  <si>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</si>
  <si>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</si>
  <si>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</si>
  <si>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</si>
  <si>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</si>
  <si>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</si>
  <si>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</si>
  <si>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</si>
  <si>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</si>
  <si>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</si>
  <si>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</si>
  <si>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</si>
  <si>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</si>
  <si>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</si>
  <si>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</si>
  <si>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</si>
  <si>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</si>
  <si>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</si>
  <si>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</si>
  <si>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</si>
  <si>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</si>
  <si>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</si>
  <si>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</si>
  <si>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</si>
  <si>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</si>
  <si>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</si>
  <si>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</si>
  <si>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</si>
  <si>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</si>
  <si>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</si>
  <si>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</si>
  <si>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</si>
  <si>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</si>
  <si>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</si>
  <si>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</si>
  <si>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</si>
  <si>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</si>
  <si>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</si>
  <si>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</si>
  <si>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</si>
  <si>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</si>
  <si>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</si>
  <si>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</si>
  <si>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</si>
  <si>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</si>
  <si>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</si>
  <si>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</si>
  <si>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</si>
  <si>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</si>
  <si>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</si>
  <si>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</si>
  <si>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</si>
  <si>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</si>
  <si>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</si>
  <si>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</si>
  <si>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</si>
  <si>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</si>
  <si>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</si>
  <si>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</si>
  <si>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</si>
  <si>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</si>
  <si>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</si>
  <si>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</si>
  <si>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</si>
  <si>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</si>
  <si>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</si>
  <si>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</si>
  <si>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</si>
  <si>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</si>
  <si>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</si>
  <si>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</si>
  <si>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</si>
  <si>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</si>
  <si>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</si>
  <si>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</si>
  <si>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</si>
  <si>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</si>
  <si>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</si>
  <si>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</si>
  <si>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</si>
  <si>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</si>
  <si>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</si>
  <si>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</si>
  <si>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</si>
  <si>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</si>
  <si>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</si>
  <si>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</si>
  <si>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</si>
  <si>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</si>
  <si>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</si>
  <si>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</si>
  <si>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</si>
  <si>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</si>
  <si>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</si>
  <si>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</si>
  <si>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</si>
  <si>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</si>
  <si>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</si>
  <si>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</si>
  <si>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</si>
  <si>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</si>
  <si>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</si>
  <si>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</si>
  <si>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</si>
  <si>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</si>
  <si>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</si>
  <si>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</si>
  <si>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</si>
  <si>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</si>
  <si>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</si>
  <si>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</si>
  <si>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</si>
  <si>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</si>
  <si>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</si>
  <si>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</si>
  <si>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</si>
  <si>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</si>
  <si>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</si>
  <si>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</si>
  <si>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</si>
  <si>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</si>
  <si>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</si>
  <si>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</si>
  <si>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</si>
  <si>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</si>
  <si>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</si>
  <si>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</si>
  <si>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</si>
  <si>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</si>
  <si>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</si>
  <si>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</si>
  <si>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</si>
  <si>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</si>
  <si>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</si>
  <si>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</si>
  <si>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</si>
  <si>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</si>
  <si>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</si>
  <si>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</si>
  <si>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</si>
  <si>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</si>
  <si>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</si>
  <si>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</si>
  <si>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</si>
  <si>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</si>
  <si>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</si>
  <si>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</si>
  <si>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</si>
  <si>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</si>
  <si>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</si>
  <si>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</si>
  <si>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</si>
  <si>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</si>
  <si>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</si>
  <si>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</si>
  <si>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</si>
  <si>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</si>
  <si>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</si>
  <si>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</si>
  <si>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</si>
  <si>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</si>
  <si>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</si>
  <si>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</si>
  <si>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</si>
  <si>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</si>
  <si>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</si>
  <si>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</si>
  <si>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</si>
  <si>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</si>
  <si>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</si>
  <si>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</si>
  <si>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</si>
  <si>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</si>
  <si>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</si>
  <si>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</si>
  <si>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</si>
  <si>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</si>
  <si>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</si>
  <si>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</si>
  <si>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</si>
  <si>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</si>
  <si>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</si>
  <si>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</si>
  <si>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</si>
  <si>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</si>
  <si>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</si>
  <si>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</si>
  <si>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</si>
  <si>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</si>
  <si>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</si>
  <si>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</si>
  <si>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</si>
  <si>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</si>
  <si>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</si>
  <si>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</si>
  <si>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</si>
  <si>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</si>
  <si>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</si>
  <si>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</si>
  <si>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</si>
  <si>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</si>
  <si>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</si>
  <si>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</si>
  <si>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</si>
  <si>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</si>
  <si>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</si>
  <si>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</si>
  <si>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</si>
  <si>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</si>
  <si>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</si>
  <si>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</si>
  <si>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</si>
  <si>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</si>
  <si>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</si>
  <si>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</si>
  <si>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</si>
  <si>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</si>
  <si>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</si>
  <si>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</si>
  <si>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</si>
  <si>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</si>
  <si>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</si>
  <si>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</si>
  <si>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</si>
  <si>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</si>
  <si>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</si>
  <si>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</si>
  <si>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</si>
  <si>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</si>
  <si>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</si>
  <si>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</si>
  <si>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</si>
  <si>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</si>
  <si>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</si>
  <si>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</si>
  <si>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</si>
  <si>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</si>
  <si>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</si>
  <si>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</si>
  <si>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</si>
  <si>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</si>
  <si>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</si>
  <si>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</si>
  <si>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</si>
  <si>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</si>
  <si>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</si>
  <si>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</si>
  <si>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</si>
  <si>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</si>
  <si>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</si>
  <si>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</si>
  <si>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</si>
  <si>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</si>
  <si>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</si>
  <si>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</si>
  <si>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</si>
  <si>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</si>
  <si>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</si>
  <si>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</si>
  <si>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</si>
  <si>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</si>
  <si>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</si>
  <si>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</si>
  <si>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</si>
  <si>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</si>
  <si>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</si>
  <si>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</si>
  <si>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</si>
  <si>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</si>
  <si>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</si>
  <si>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</si>
  <si>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</si>
  <si>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</si>
  <si>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</si>
  <si>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</si>
  <si>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</si>
  <si>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</si>
  <si>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</si>
  <si>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</si>
  <si>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</si>
  <si>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</si>
  <si>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</si>
  <si>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</si>
  <si>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</si>
  <si>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</si>
  <si>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</si>
  <si>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</si>
  <si>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</si>
  <si>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</si>
  <si>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</si>
  <si>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</si>
  <si>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</si>
  <si>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</si>
  <si>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</si>
  <si>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</si>
  <si>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</si>
  <si>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</si>
  <si>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</si>
  <si>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</si>
  <si>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</si>
  <si>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</si>
  <si>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</si>
  <si>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</si>
  <si>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</si>
  <si>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</si>
  <si>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</si>
  <si>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</si>
  <si>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</si>
  <si>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</si>
  <si>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</si>
  <si>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</si>
  <si>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</si>
  <si>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</si>
  <si>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</si>
  <si>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</si>
  <si>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</si>
  <si>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</si>
  <si>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</si>
  <si>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</si>
  <si>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</si>
  <si>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</si>
  <si>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</si>
  <si>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</si>
  <si>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</si>
  <si>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</si>
  <si>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</si>
  <si>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</si>
  <si>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</si>
  <si>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</si>
  <si>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</si>
  <si>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</si>
  <si>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</si>
  <si>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</si>
  <si>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</si>
  <si>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</si>
  <si>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</si>
  <si>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</si>
  <si>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</si>
  <si>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</si>
  <si>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</si>
  <si>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</si>
  <si>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</si>
  <si>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</si>
  <si>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</si>
  <si>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</si>
  <si>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</si>
  <si>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</si>
  <si>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</si>
  <si>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</si>
  <si>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</si>
  <si>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</si>
  <si>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</si>
  <si>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</si>
  <si>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</si>
  <si>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</si>
  <si>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</si>
  <si>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</si>
  <si>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</si>
  <si>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</si>
  <si>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</si>
  <si>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</si>
  <si>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</si>
  <si>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</si>
  <si>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</si>
  <si>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</si>
  <si>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</si>
  <si>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</si>
  <si>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</si>
  <si>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</si>
  <si>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</si>
  <si>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</si>
  <si>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</si>
  <si>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</si>
  <si>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</si>
  <si>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</si>
  <si>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</si>
  <si>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</si>
  <si>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</si>
  <si>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</si>
  <si>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</si>
  <si>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</si>
  <si>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</si>
  <si>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</si>
  <si>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</si>
  <si>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</si>
  <si>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</si>
  <si>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</si>
  <si>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</si>
  <si>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</si>
  <si>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</si>
  <si>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</si>
  <si>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</si>
  <si>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</si>
  <si>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</si>
  <si>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</si>
  <si>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</si>
  <si>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</si>
  <si>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</si>
  <si>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</si>
  <si>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</si>
  <si>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</si>
  <si>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</si>
  <si>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</si>
  <si>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</si>
  <si>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</si>
  <si>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</si>
  <si>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</si>
  <si>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</si>
  <si>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</si>
  <si>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</si>
  <si>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</si>
  <si>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</si>
  <si>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</si>
  <si>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</si>
  <si>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</si>
  <si>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</si>
  <si>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</si>
  <si>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</si>
  <si>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</si>
  <si>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</si>
  <si>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</si>
  <si>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</si>
  <si>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</si>
  <si>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</si>
  <si>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</si>
  <si>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</si>
  <si>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</si>
  <si>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</si>
  <si>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</si>
  <si>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</si>
  <si>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</si>
  <si>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</si>
  <si>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</si>
  <si>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</si>
  <si>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</si>
  <si>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</si>
  <si>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</si>
  <si>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</si>
  <si>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</si>
  <si>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</si>
  <si>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</si>
  <si>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</si>
  <si>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</si>
  <si>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</si>
  <si>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</si>
  <si>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</si>
  <si>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</si>
  <si>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</si>
  <si>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</si>
  <si>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</si>
  <si>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</si>
  <si>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</si>
  <si>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</si>
  <si>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</si>
  <si>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</si>
  <si>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</si>
  <si>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</si>
  <si>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</si>
  <si>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</si>
  <si>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</si>
  <si>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</si>
  <si>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</si>
  <si>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</si>
  <si>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</si>
  <si>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</si>
  <si>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</si>
  <si>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</si>
  <si>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</si>
  <si>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</si>
  <si>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</si>
  <si>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</si>
  <si>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</si>
  <si>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</si>
  <si>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</si>
  <si>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</si>
  <si>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</si>
  <si>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</si>
  <si>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</si>
  <si>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</si>
  <si>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</si>
  <si>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</si>
  <si>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</si>
  <si>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</si>
  <si>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</si>
  <si>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</si>
  <si>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</si>
  <si>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</si>
  <si>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</si>
  <si>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</si>
  <si>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</si>
  <si>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</si>
  <si>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</si>
  <si>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</si>
  <si>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</si>
  <si>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</si>
  <si>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</si>
  <si>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</si>
  <si>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</si>
  <si>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</si>
  <si>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</si>
  <si>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</si>
  <si>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</si>
  <si>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</si>
  <si>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</si>
  <si>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</si>
  <si>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</si>
  <si>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</si>
  <si>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</si>
  <si>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</si>
  <si>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</si>
  <si>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</si>
  <si>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</si>
  <si>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</si>
  <si>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</si>
  <si>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</si>
  <si>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</si>
  <si>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</si>
  <si>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</si>
  <si>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</si>
  <si>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</si>
  <si>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</si>
  <si>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</si>
  <si>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</si>
  <si>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</si>
  <si>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</si>
  <si>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</si>
  <si>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</si>
  <si>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</si>
  <si>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</si>
  <si>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</si>
  <si>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</si>
  <si>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</si>
  <si>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</si>
  <si>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</si>
  <si>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</si>
  <si>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</si>
  <si>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</si>
  <si>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</si>
  <si>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</si>
  <si>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</si>
  <si>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</si>
  <si>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</si>
  <si>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</si>
  <si>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</si>
  <si>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</si>
  <si>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</si>
  <si>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</si>
  <si>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</si>
  <si>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</si>
  <si>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</si>
  <si>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</si>
  <si>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</si>
  <si>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</si>
  <si>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</si>
  <si>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</si>
  <si>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</si>
  <si>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</si>
  <si>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</si>
  <si>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</si>
  <si>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</si>
  <si>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</si>
  <si>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</si>
  <si>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</si>
  <si>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</si>
  <si>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</si>
  <si>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</si>
  <si>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</si>
  <si>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</si>
  <si>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</si>
  <si>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</si>
  <si>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</si>
  <si>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</si>
  <si>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</si>
  <si>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</si>
  <si>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</si>
  <si>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</si>
  <si>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</si>
  <si>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</si>
  <si>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</si>
  <si>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</si>
  <si>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</si>
  <si>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</si>
  <si>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</si>
  <si>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</si>
  <si>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</si>
  <si>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</si>
  <si>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</si>
  <si>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</si>
  <si>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</si>
  <si>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</si>
  <si>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</si>
  <si>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</si>
  <si>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</si>
  <si>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</si>
  <si>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</si>
  <si>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</si>
  <si>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</si>
  <si>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</si>
  <si>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</si>
  <si>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</si>
  <si>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</si>
  <si>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</si>
  <si>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</si>
  <si>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</si>
  <si>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</si>
  <si>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</si>
  <si>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</si>
  <si>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</si>
  <si>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</si>
  <si>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</si>
  <si>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</si>
  <si>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</si>
  <si>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</si>
  <si>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</si>
  <si>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</si>
  <si>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</si>
  <si>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</si>
  <si>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</si>
  <si>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</si>
  <si>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</si>
  <si>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</si>
  <si>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</si>
  <si>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</si>
  <si>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</si>
  <si>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</si>
  <si>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</si>
  <si>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</si>
  <si>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</si>
  <si>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</si>
  <si>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</si>
  <si>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</si>
  <si>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</si>
  <si>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</si>
  <si>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</si>
  <si>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</si>
  <si>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</si>
  <si>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</si>
  <si>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</si>
  <si>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</si>
  <si>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</si>
  <si>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</si>
  <si>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</si>
  <si>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</si>
  <si>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</si>
  <si>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</si>
  <si>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</si>
  <si>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</si>
  <si>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</si>
  <si>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</si>
  <si>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</si>
  <si>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</si>
  <si>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</si>
  <si>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</si>
  <si>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</si>
  <si>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</si>
  <si>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</si>
  <si>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</si>
  <si>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</si>
  <si>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</si>
  <si>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</si>
  <si>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</si>
  <si>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</si>
  <si>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</si>
  <si>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</si>
  <si>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</si>
  <si>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</si>
  <si>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</si>
  <si>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</si>
  <si>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</si>
  <si>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</si>
  <si>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</si>
  <si>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</si>
  <si>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</si>
  <si>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</si>
  <si>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</si>
  <si>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</si>
  <si>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</si>
  <si>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</si>
  <si>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</si>
  <si>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</si>
  <si>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</si>
  <si>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</si>
  <si>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</si>
  <si>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</si>
  <si>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</si>
  <si>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</si>
  <si>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</si>
  <si>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</si>
  <si>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</si>
  <si>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</si>
  <si>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</si>
  <si>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</si>
  <si>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</si>
  <si>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</si>
  <si>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</si>
  <si>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</si>
  <si>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</si>
  <si>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</si>
  <si>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</si>
  <si>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</si>
  <si>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</si>
  <si>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</si>
  <si>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</si>
  <si>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</si>
  <si>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</si>
  <si>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</si>
  <si>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</si>
  <si>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</si>
  <si>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</si>
  <si>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</si>
  <si>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</si>
  <si>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</si>
  <si>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</si>
  <si>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</si>
  <si>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</si>
  <si>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</si>
  <si>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</si>
  <si>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</si>
  <si>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</si>
  <si>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</si>
  <si>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</si>
  <si>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</si>
  <si>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</si>
  <si>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</si>
  <si>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</si>
  <si>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</si>
  <si>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</si>
  <si>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</si>
  <si>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</si>
  <si>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</si>
  <si>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</si>
  <si>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</si>
  <si>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</si>
  <si>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</si>
  <si>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</si>
  <si>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</si>
  <si>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</si>
  <si>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</si>
  <si>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</si>
  <si>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</si>
  <si>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</si>
  <si>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</si>
  <si>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</si>
  <si>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</si>
  <si>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</si>
  <si>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</si>
  <si>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</si>
  <si>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</si>
  <si>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</si>
  <si>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</si>
  <si>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</si>
  <si>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</si>
  <si>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</si>
  <si>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</si>
  <si>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</si>
  <si>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</si>
  <si>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</si>
  <si>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</si>
  <si>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</si>
  <si>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</si>
  <si>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</si>
  <si>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</si>
  <si>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</si>
  <si>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</si>
  <si>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</si>
  <si>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</si>
  <si>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</si>
  <si>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</si>
  <si>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</si>
  <si>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</si>
  <si>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</si>
  <si>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</si>
  <si>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</si>
  <si>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</si>
  <si>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</si>
  <si>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</si>
  <si>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</si>
  <si>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</si>
  <si>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</si>
  <si>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</si>
  <si>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</si>
  <si>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</si>
  <si>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</si>
  <si>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</si>
  <si>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</si>
  <si>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</si>
  <si>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</si>
  <si>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</si>
  <si>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</si>
  <si>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</si>
  <si>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</si>
  <si>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</si>
  <si>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</si>
  <si>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</si>
  <si>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</si>
  <si>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</si>
  <si>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</si>
  <si>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</si>
  <si>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</si>
  <si>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</si>
  <si>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</si>
  <si>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</si>
  <si>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</si>
  <si>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</si>
  <si>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</si>
  <si>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</si>
  <si>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</si>
  <si>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</si>
  <si>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</si>
  <si>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</si>
  <si>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</si>
  <si>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</si>
  <si>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</si>
  <si>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</si>
  <si>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</si>
  <si>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</si>
  <si>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</si>
  <si>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</si>
  <si>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</si>
  <si>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</si>
  <si>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</si>
  <si>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</si>
  <si>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</si>
  <si>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</si>
  <si>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</si>
  <si>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</si>
  <si>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</si>
  <si>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</si>
  <si>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</si>
  <si>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</si>
  <si>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</si>
  <si>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</si>
  <si>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</si>
  <si>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</si>
  <si>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</si>
  <si>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</si>
  <si>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</si>
  <si>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</si>
  <si>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</si>
  <si>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</si>
  <si>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</si>
  <si>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</si>
  <si>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</si>
  <si>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</si>
  <si>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</si>
  <si>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</si>
  <si>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</si>
  <si>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</si>
  <si>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</si>
  <si>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</si>
  <si>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</si>
  <si>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</si>
  <si>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</si>
  <si>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</si>
  <si>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</si>
  <si>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</si>
  <si>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</si>
  <si>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</si>
  <si>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</si>
  <si>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</si>
  <si>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</si>
  <si>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</si>
  <si>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</si>
  <si>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</si>
  <si>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</si>
  <si>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</si>
  <si>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</si>
  <si>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</si>
  <si>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</si>
  <si>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</si>
  <si>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</si>
  <si>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</si>
  <si>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</si>
  <si>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</si>
  <si>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</si>
  <si>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</si>
  <si>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</si>
  <si>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</si>
  <si>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</si>
  <si>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</si>
  <si>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</si>
  <si>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</si>
  <si>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</si>
  <si>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</si>
  <si>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</si>
  <si>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</si>
  <si>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</si>
  <si>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</si>
  <si>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</si>
  <si>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</si>
  <si>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</si>
  <si>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</si>
  <si>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</si>
  <si>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</si>
  <si>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</si>
  <si>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</si>
  <si>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</si>
  <si>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</si>
  <si>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</si>
  <si>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</si>
  <si>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</si>
  <si>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</si>
  <si>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</si>
  <si>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</si>
  <si>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</si>
  <si>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</si>
  <si>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</si>
  <si>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</si>
  <si>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</si>
  <si>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</si>
  <si>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</si>
  <si>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</si>
  <si>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</si>
  <si>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</si>
  <si>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</si>
  <si>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</si>
  <si>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</si>
  <si>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</si>
  <si>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</si>
  <si>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</si>
  <si>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</si>
  <si>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</si>
  <si>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</si>
  <si>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</si>
  <si>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</si>
  <si>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</si>
  <si>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</si>
  <si>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</si>
  <si>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</si>
  <si>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</si>
  <si>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</si>
  <si>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</si>
  <si>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</si>
  <si>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</si>
  <si>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</si>
  <si>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</si>
  <si>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</si>
  <si>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</si>
  <si>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</si>
  <si>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</si>
  <si>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</si>
  <si>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</si>
  <si>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</si>
  <si>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</si>
  <si>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</si>
  <si>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</si>
  <si>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</si>
  <si>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</si>
  <si>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</si>
  <si>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</si>
  <si>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</si>
  <si>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</si>
  <si>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</si>
  <si>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</si>
  <si>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</si>
  <si>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</si>
  <si>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</si>
  <si>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</si>
  <si>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</si>
  <si>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</si>
  <si>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</si>
  <si>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</si>
  <si>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</si>
  <si>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</si>
  <si>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</si>
  <si>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</si>
  <si>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</si>
  <si>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</si>
  <si>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</si>
  <si>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</si>
  <si>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</si>
  <si>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</si>
  <si>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</si>
  <si>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</si>
  <si>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</si>
  <si>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</si>
  <si>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</si>
  <si>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</si>
  <si>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</si>
  <si>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</si>
  <si>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</si>
  <si>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</si>
  <si>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</si>
  <si>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</si>
  <si>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</si>
  <si>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</si>
  <si>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</si>
  <si>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</si>
  <si>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</si>
  <si>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</si>
  <si>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</si>
  <si>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</si>
  <si>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</si>
  <si>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</si>
  <si>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</si>
  <si>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</si>
  <si>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</si>
  <si>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</si>
  <si>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</si>
  <si>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</si>
  <si>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</si>
  <si>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</si>
  <si>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</si>
  <si>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</si>
  <si>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</si>
  <si>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</si>
  <si>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</si>
  <si>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</si>
  <si>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</si>
  <si>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</si>
  <si>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</si>
  <si>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</si>
  <si>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</si>
  <si>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</si>
  <si>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</si>
  <si>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</si>
  <si>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</si>
  <si>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</si>
  <si>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</si>
  <si>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</si>
  <si>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</si>
  <si>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</si>
  <si>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</si>
  <si>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</si>
  <si>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</si>
  <si>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</si>
  <si>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</si>
  <si>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</si>
  <si>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</si>
  <si>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</si>
  <si>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</si>
  <si>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</si>
  <si>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</si>
  <si>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</si>
  <si>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</si>
  <si>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</si>
  <si>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</si>
  <si>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</si>
  <si>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</si>
  <si>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</si>
  <si>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</si>
  <si>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</si>
  <si>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</si>
  <si>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</si>
  <si>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</si>
  <si>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</si>
  <si>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</si>
  <si>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</si>
  <si>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</si>
  <si>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</si>
  <si>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</si>
  <si>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</si>
  <si>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</si>
  <si>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</si>
  <si>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</si>
  <si>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</si>
  <si>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</si>
  <si>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</si>
  <si>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</si>
  <si>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</si>
  <si>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</si>
  <si>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</si>
  <si>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</si>
  <si>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</si>
  <si>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</si>
  <si>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</si>
  <si>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</si>
  <si>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</si>
  <si>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</si>
  <si>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</si>
  <si>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</si>
  <si>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</si>
  <si>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</si>
  <si>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</si>
  <si>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</si>
  <si>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</si>
  <si>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</si>
  <si>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</si>
  <si>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</si>
  <si>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</si>
  <si>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</si>
  <si>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</si>
  <si>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</si>
  <si>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</si>
  <si>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</si>
  <si>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</si>
  <si>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</si>
  <si>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</si>
  <si>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</si>
  <si>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</si>
  <si>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</si>
  <si>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</si>
  <si>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</si>
  <si>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</si>
  <si>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</si>
  <si>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</si>
  <si>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</si>
  <si>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</si>
  <si>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</si>
  <si>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</si>
  <si>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</si>
  <si>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</si>
  <si>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</si>
  <si>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</si>
  <si>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</si>
  <si>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</si>
  <si>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</si>
  <si>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</si>
  <si>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</si>
  <si>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</si>
  <si>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</si>
  <si>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</si>
  <si>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</si>
  <si>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</si>
  <si>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</si>
  <si>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</si>
  <si>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</si>
  <si>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</si>
  <si>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</si>
  <si>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</si>
  <si>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</si>
  <si>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</si>
  <si>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</si>
  <si>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</si>
  <si>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</si>
  <si>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</si>
  <si>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</si>
  <si>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</si>
  <si>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</si>
  <si>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</si>
  <si>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</si>
  <si>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</si>
  <si>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</si>
  <si>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</si>
  <si>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</si>
  <si>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</si>
  <si>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</si>
  <si>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</si>
  <si>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</si>
  <si>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</si>
  <si>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</si>
  <si>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</si>
  <si>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</si>
  <si>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</si>
  <si>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</si>
  <si>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</si>
  <si>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</si>
  <si>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</si>
  <si>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</si>
  <si>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</si>
  <si>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</si>
  <si>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</si>
  <si>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</si>
  <si>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</si>
  <si>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</si>
  <si>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</si>
  <si>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</si>
  <si>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</si>
  <si>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</si>
  <si>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</si>
  <si>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</si>
  <si>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</si>
  <si>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</si>
  <si>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</si>
  <si>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</si>
  <si>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</si>
  <si>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</si>
  <si>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</si>
  <si>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</si>
  <si>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</si>
  <si>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</si>
  <si>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</si>
  <si>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</si>
  <si>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</si>
  <si>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</si>
  <si>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</si>
  <si>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</si>
  <si>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</si>
  <si>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</si>
  <si>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</si>
  <si>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</si>
  <si>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</si>
  <si>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</si>
  <si>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</si>
  <si>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</si>
  <si>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</si>
  <si>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</si>
  <si>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</si>
  <si>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</si>
  <si>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</si>
  <si>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</si>
  <si>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</si>
  <si>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</si>
  <si>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</si>
  <si>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</si>
  <si>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</si>
  <si>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</si>
  <si>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</si>
  <si>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</si>
  <si>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</si>
  <si>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</si>
  <si>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</si>
  <si>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</si>
  <si>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</si>
  <si>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</si>
  <si>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</si>
  <si>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</si>
  <si>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</si>
  <si>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</si>
  <si>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</si>
  <si>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</si>
  <si>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</si>
  <si>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</si>
  <si>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</si>
  <si>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</si>
  <si>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</si>
  <si>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</si>
  <si>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</si>
  <si>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</si>
  <si>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</si>
  <si>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</si>
  <si>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</si>
  <si>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</si>
  <si>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</si>
  <si>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</si>
  <si>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</si>
  <si>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</si>
  <si>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</si>
  <si>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</si>
  <si>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</si>
  <si>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</si>
  <si>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</si>
  <si>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</si>
  <si>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</si>
  <si>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</si>
  <si>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</si>
  <si>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</si>
  <si>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</si>
  <si>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</si>
  <si>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</si>
  <si>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</si>
  <si>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</si>
  <si>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</si>
  <si>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</si>
  <si>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</si>
  <si>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</si>
  <si>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</si>
  <si>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</si>
  <si>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</si>
  <si>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</si>
  <si>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</si>
  <si>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</si>
  <si>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</si>
  <si>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</si>
  <si>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</si>
  <si>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</si>
  <si>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</si>
  <si>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</si>
  <si>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</si>
  <si>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</si>
  <si>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</si>
  <si>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</si>
  <si>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</si>
  <si>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</si>
  <si>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</si>
  <si>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</si>
  <si>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</si>
  <si>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</si>
  <si>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</si>
  <si>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</si>
  <si>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</si>
  <si>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</si>
  <si>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</si>
  <si>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</si>
  <si>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</si>
  <si>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</si>
  <si>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</si>
  <si>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</si>
  <si>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</si>
  <si>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</si>
  <si>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</si>
  <si>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</si>
  <si>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</si>
  <si>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</si>
  <si>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</si>
  <si>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</si>
  <si>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</si>
  <si>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</si>
  <si>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</si>
  <si>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</si>
  <si>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</si>
  <si>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</si>
  <si>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</si>
  <si>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</si>
  <si>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</si>
  <si>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</si>
  <si>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</si>
  <si>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</si>
  <si>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</si>
  <si>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</si>
  <si>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</si>
  <si>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</si>
  <si>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</si>
  <si>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</si>
  <si>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</si>
  <si>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</si>
  <si>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</si>
  <si>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</si>
  <si>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</si>
  <si>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</si>
  <si>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</si>
  <si>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</si>
  <si>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</si>
  <si>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</si>
  <si>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</si>
  <si>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</si>
  <si>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</si>
  <si>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</si>
  <si>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</si>
  <si>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</si>
  <si>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</si>
  <si>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</si>
  <si>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</si>
  <si>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</si>
  <si>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</si>
  <si>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</si>
  <si>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</si>
  <si>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</si>
  <si>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</si>
  <si>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</si>
  <si>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</si>
  <si>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</si>
  <si>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</si>
  <si>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</si>
  <si>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</si>
  <si>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</si>
  <si>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</si>
  <si>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</si>
  <si>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</si>
  <si>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</si>
  <si>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</si>
  <si>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</si>
  <si>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</si>
  <si>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</si>
  <si>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</si>
  <si>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</si>
  <si>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</si>
  <si>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</si>
  <si>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</si>
  <si>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</si>
  <si>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</si>
  <si>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</si>
  <si>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</si>
  <si>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</si>
  <si>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</si>
  <si>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</si>
  <si>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</si>
  <si>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</si>
  <si>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</si>
  <si>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</si>
  <si>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</si>
  <si>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</si>
  <si>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</si>
  <si>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</si>
  <si>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</si>
  <si>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</si>
  <si>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</si>
  <si>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</si>
  <si>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</si>
  <si>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</si>
  <si>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</si>
  <si>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</si>
  <si>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</si>
  <si>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</si>
  <si>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</si>
  <si>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</si>
  <si>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</si>
  <si>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</si>
  <si>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</si>
  <si>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</si>
  <si>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</si>
  <si>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</si>
  <si>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</si>
  <si>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</si>
  <si>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</si>
  <si>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</si>
  <si>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</si>
  <si>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</si>
  <si>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</si>
  <si>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</si>
  <si>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</si>
  <si>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</si>
  <si>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</si>
  <si>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</si>
  <si>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</si>
  <si>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</si>
  <si>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</si>
  <si>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</si>
  <si>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</si>
  <si>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</si>
  <si>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</si>
  <si>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</si>
  <si>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</si>
  <si>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</si>
  <si>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</si>
  <si>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</si>
  <si>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</si>
  <si>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</si>
  <si>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</si>
  <si>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</si>
  <si>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</si>
  <si>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</si>
  <si>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</si>
  <si>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</si>
  <si>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</si>
  <si>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</si>
  <si>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</si>
  <si>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</si>
  <si>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</si>
  <si>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</si>
  <si>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</si>
  <si>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</si>
  <si>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</si>
  <si>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</si>
  <si>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</si>
  <si>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</si>
  <si>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</si>
  <si>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</si>
  <si>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</si>
  <si>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</si>
  <si>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</si>
  <si>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</si>
  <si>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</si>
  <si>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</si>
  <si>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</si>
  <si>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</si>
  <si>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</si>
  <si>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</si>
  <si>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</si>
  <si>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</si>
  <si>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</si>
  <si>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</si>
  <si>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</si>
  <si>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</si>
  <si>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</si>
  <si>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</si>
  <si>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</si>
  <si>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</si>
  <si>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</si>
  <si>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</si>
  <si>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</si>
  <si>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</si>
  <si>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</si>
  <si>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</si>
  <si>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</si>
  <si>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</si>
  <si>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</si>
  <si>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</si>
  <si>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</si>
  <si>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</si>
  <si>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</si>
  <si>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</si>
  <si>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</si>
  <si>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</si>
  <si>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</si>
  <si>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</si>
  <si>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</si>
  <si>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</si>
  <si>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</si>
  <si>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</si>
  <si>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</si>
  <si>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</si>
  <si>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</si>
  <si>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</si>
  <si>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</si>
  <si>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</si>
  <si>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</si>
  <si>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</si>
  <si>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</si>
  <si>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</si>
  <si>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</si>
  <si>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</si>
  <si>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</si>
  <si>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</si>
  <si>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</si>
  <si>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</si>
  <si>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</si>
  <si>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</si>
  <si>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</si>
  <si>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</si>
  <si>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</si>
  <si>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</si>
  <si>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</si>
  <si>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</si>
  <si>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</si>
  <si>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</si>
  <si>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</si>
  <si>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</si>
  <si>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</si>
  <si>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</si>
  <si>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</si>
  <si>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</si>
  <si>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</si>
  <si>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</si>
  <si>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</si>
  <si>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</si>
  <si>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</si>
  <si>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</si>
  <si>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</si>
  <si>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</si>
  <si>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</si>
  <si>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</si>
  <si>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</si>
  <si>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</si>
  <si>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</si>
  <si>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</si>
  <si>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</si>
  <si>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</si>
  <si>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</si>
  <si>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</si>
  <si>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</si>
  <si>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</si>
  <si>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</si>
  <si>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</si>
  <si>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</si>
  <si>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</si>
  <si>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</si>
  <si>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</si>
  <si>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</si>
  <si>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</si>
  <si>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</si>
  <si>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</si>
  <si>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</si>
  <si>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</si>
  <si>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</si>
  <si>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</si>
  <si>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</si>
  <si>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</si>
  <si>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</si>
  <si>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</si>
  <si>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</si>
  <si>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</si>
  <si>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</si>
  <si>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</si>
  <si>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</si>
  <si>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</si>
  <si>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</si>
  <si>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</si>
  <si>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</si>
  <si>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</si>
  <si>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</si>
  <si>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</si>
  <si>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</si>
  <si>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</si>
  <si>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</si>
  <si>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</si>
  <si>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</si>
  <si>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</si>
  <si>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</si>
  <si>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</si>
  <si>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</si>
  <si>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</si>
  <si>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</si>
  <si>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</si>
  <si>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</si>
  <si>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</si>
  <si>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</si>
  <si>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</si>
  <si>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</si>
  <si>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</si>
  <si>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</si>
  <si>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</si>
  <si>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</si>
  <si>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</si>
  <si>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</si>
  <si>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</si>
  <si>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</si>
  <si>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</si>
  <si>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</si>
  <si>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</si>
  <si>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</si>
  <si>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</si>
  <si>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</si>
  <si>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</si>
  <si>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</si>
  <si>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</si>
  <si>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</si>
  <si>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</si>
  <si>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</si>
  <si>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</si>
  <si>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</si>
  <si>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</si>
  <si>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</si>
  <si>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</si>
  <si>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</si>
  <si>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</si>
  <si>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</si>
  <si>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</si>
  <si>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</si>
  <si>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</si>
  <si>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</si>
  <si>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</si>
  <si>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</si>
  <si>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</si>
  <si>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</si>
  <si>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</si>
  <si>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</si>
  <si>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</si>
  <si>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</si>
  <si>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</si>
  <si>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</si>
  <si>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</si>
  <si>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</si>
  <si>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</si>
  <si>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</si>
  <si>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</si>
  <si>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</si>
  <si>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</si>
  <si>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</si>
  <si>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</si>
  <si>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</si>
  <si>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</si>
  <si>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</si>
  <si>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</si>
  <si>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</si>
  <si>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</si>
  <si>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</si>
  <si>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</si>
  <si>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</si>
  <si>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</si>
  <si>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</si>
  <si>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</si>
  <si>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</si>
  <si>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</si>
  <si>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</si>
  <si>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</si>
  <si>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</si>
  <si>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</si>
  <si>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</si>
  <si>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</si>
  <si>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</si>
  <si>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</si>
  <si>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</si>
  <si>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</si>
  <si>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</si>
  <si>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</si>
  <si>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</si>
  <si>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</si>
  <si>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</si>
  <si>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</si>
  <si>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</si>
  <si>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</si>
  <si>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</si>
  <si>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</si>
  <si>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</si>
  <si>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</si>
  <si>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</si>
  <si>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</si>
  <si>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</si>
  <si>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</si>
  <si>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</si>
  <si>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</si>
  <si>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</si>
  <si>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</si>
  <si>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</si>
  <si>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</si>
  <si>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</si>
  <si>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</si>
  <si>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</si>
  <si>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</si>
  <si>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</si>
  <si>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</si>
  <si>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</si>
  <si>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</si>
  <si>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</si>
  <si>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</si>
  <si>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</si>
  <si>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</si>
  <si>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</si>
  <si>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</si>
  <si>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</si>
  <si>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</si>
  <si>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</si>
  <si>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</si>
  <si>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</si>
  <si>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</si>
  <si>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</si>
  <si>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</si>
  <si>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</si>
  <si>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</si>
  <si>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</si>
  <si>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</si>
  <si>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</si>
  <si>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</si>
  <si>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</si>
  <si>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</si>
  <si>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</si>
  <si>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</si>
  <si>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</si>
  <si>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</si>
  <si>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</si>
  <si>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</si>
  <si>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</si>
  <si>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</si>
  <si>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</si>
  <si>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</si>
  <si>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</si>
  <si>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</si>
  <si>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</si>
  <si>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</si>
  <si>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</si>
  <si>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</si>
  <si>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</si>
  <si>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</si>
  <si>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</si>
  <si>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</si>
  <si>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</si>
  <si>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</si>
  <si>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</si>
  <si>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</si>
  <si>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</si>
  <si>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</si>
  <si>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</si>
  <si>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</si>
  <si>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</si>
  <si>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</si>
  <si>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</si>
  <si>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</si>
  <si>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</si>
  <si>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</si>
  <si>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</si>
  <si>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</si>
  <si>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</si>
  <si>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</si>
  <si>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</si>
  <si>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</si>
  <si>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</si>
  <si>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</si>
  <si>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</si>
  <si>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</si>
  <si>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</si>
  <si>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</si>
  <si>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</si>
  <si>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</si>
  <si>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</si>
  <si>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</si>
  <si>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</si>
  <si>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</si>
  <si>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</si>
  <si>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</si>
  <si>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</si>
  <si>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</si>
  <si>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</si>
  <si>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</si>
  <si>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</si>
  <si>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</si>
  <si>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</si>
  <si>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</si>
  <si>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</si>
  <si>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</si>
  <si>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</si>
  <si>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</si>
  <si>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</si>
  <si>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</si>
  <si>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</si>
  <si>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</si>
  <si>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</si>
  <si>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</si>
  <si>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</si>
  <si>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</si>
  <si>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</si>
  <si>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</si>
  <si>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</si>
  <si>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</si>
  <si>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</si>
  <si>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</si>
  <si>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</si>
  <si>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</si>
  <si>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</si>
  <si>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</si>
  <si>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</si>
  <si>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</si>
  <si>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</si>
  <si>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</si>
  <si>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</si>
  <si>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</si>
  <si>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</si>
  <si>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</si>
  <si>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</si>
  <si>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</si>
  <si>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</si>
  <si>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</si>
  <si>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</si>
  <si>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</si>
  <si>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</si>
  <si>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</si>
  <si>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</si>
  <si>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</si>
  <si>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</si>
  <si>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</si>
  <si>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</si>
  <si>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</si>
  <si>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</si>
  <si>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</si>
  <si>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</si>
  <si>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</si>
  <si>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</si>
  <si>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</si>
  <si>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</si>
  <si>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</si>
  <si>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</si>
  <si>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</si>
  <si>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</si>
  <si>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</si>
  <si>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</si>
  <si>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</si>
  <si>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</si>
  <si>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</si>
  <si>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</si>
  <si>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</si>
  <si>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</si>
  <si>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</si>
  <si>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</si>
  <si>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</si>
  <si>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</si>
  <si>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</si>
  <si>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</si>
  <si>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</si>
  <si>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</si>
  <si>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</si>
  <si>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</si>
  <si>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</si>
  <si>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</si>
  <si>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</si>
  <si>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</si>
  <si>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</si>
  <si>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</si>
  <si>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</si>
  <si>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</si>
  <si>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</si>
  <si>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</si>
  <si>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</si>
  <si>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</si>
  <si>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</si>
  <si>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</si>
  <si>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</si>
  <si>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</si>
  <si>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</si>
  <si>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</si>
  <si>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</si>
  <si>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</si>
  <si>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</si>
  <si>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</si>
  <si>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</si>
  <si>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</si>
  <si>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</si>
  <si>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</si>
  <si>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</si>
  <si>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</si>
  <si>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</si>
  <si>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</si>
  <si>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</si>
  <si>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</si>
  <si>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</si>
  <si>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</si>
  <si>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</si>
  <si>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</si>
  <si>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</si>
  <si>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</si>
  <si>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</si>
  <si>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</si>
  <si>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</si>
  <si>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</si>
  <si>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</si>
  <si>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</si>
  <si>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</si>
  <si>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</si>
  <si>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</si>
  <si>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</si>
  <si>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</si>
  <si>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</si>
  <si>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</si>
  <si>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</si>
  <si>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</si>
  <si>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</si>
  <si>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</si>
  <si>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</si>
  <si>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</si>
  <si>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</si>
  <si>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</si>
  <si>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</si>
  <si>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</si>
  <si>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</si>
  <si>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</si>
  <si>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</si>
  <si>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</si>
  <si>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</si>
  <si>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</si>
  <si>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</si>
  <si>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</si>
  <si>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</si>
  <si>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</si>
  <si>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</si>
  <si>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</si>
  <si>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</si>
  <si>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</si>
  <si>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</si>
  <si>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</si>
  <si>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</si>
  <si>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</si>
  <si>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</si>
  <si>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</si>
  <si>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</si>
  <si>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</si>
  <si>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</si>
  <si>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</si>
  <si>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</si>
  <si>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</si>
  <si>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</si>
  <si>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</si>
  <si>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</si>
  <si>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</si>
  <si>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</si>
  <si>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</si>
  <si>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</si>
  <si>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</si>
  <si>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</si>
  <si>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</si>
  <si>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</si>
  <si>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</si>
  <si>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</si>
  <si>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</si>
  <si>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</si>
  <si>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</si>
  <si>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</si>
  <si>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</si>
  <si>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</si>
  <si>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</si>
  <si>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</si>
  <si>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</si>
  <si>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</si>
  <si>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</si>
  <si>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</si>
  <si>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</si>
  <si>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</si>
  <si>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</si>
  <si>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</si>
  <si>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</si>
  <si>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</si>
  <si>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</si>
  <si>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</si>
  <si>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</si>
  <si>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</si>
  <si>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</si>
  <si>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</si>
  <si>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</si>
  <si>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</si>
  <si>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</si>
  <si>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</si>
  <si>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</si>
  <si>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</si>
  <si>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</si>
  <si>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</si>
  <si>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</si>
  <si>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</si>
  <si>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</si>
  <si>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</si>
  <si>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</si>
  <si>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</si>
  <si>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</si>
  <si>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</si>
  <si>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</si>
  <si>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</si>
  <si>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</si>
  <si>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</si>
  <si>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</si>
  <si>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</si>
  <si>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</si>
  <si>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</si>
  <si>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</si>
  <si>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</si>
  <si>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</si>
  <si>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</si>
  <si>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</si>
  <si>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</si>
  <si>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</si>
  <si>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</si>
  <si>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</si>
  <si>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</si>
  <si>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</si>
  <si>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</si>
  <si>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</si>
  <si>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</si>
  <si>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</si>
  <si>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</si>
  <si>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</si>
  <si>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</si>
  <si>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</si>
  <si>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</si>
  <si>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</si>
  <si>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</si>
  <si>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</si>
  <si>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</si>
  <si>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</si>
  <si>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</si>
  <si>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</si>
  <si>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</si>
  <si>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</si>
  <si>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</si>
  <si>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</si>
  <si>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</si>
  <si>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</si>
  <si>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</si>
  <si>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</si>
  <si>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</si>
  <si>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</si>
  <si>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</si>
  <si>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</si>
  <si>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</si>
  <si>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</si>
  <si>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</si>
  <si>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</si>
  <si>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</si>
  <si>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</si>
  <si>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</si>
  <si>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</si>
  <si>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</si>
  <si>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</si>
  <si>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</si>
  <si>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</si>
  <si>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</si>
  <si>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</si>
  <si>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</si>
  <si>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</si>
  <si>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</si>
  <si>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</si>
  <si>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</si>
  <si>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</si>
  <si>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</si>
  <si>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</si>
  <si>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</si>
  <si>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</si>
  <si>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</si>
  <si>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</si>
  <si>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</si>
  <si>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</si>
  <si>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</si>
  <si>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</si>
  <si>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</si>
  <si>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</si>
  <si>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</si>
  <si>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</si>
  <si>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</si>
  <si>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</si>
  <si>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</si>
  <si>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</si>
  <si>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</si>
  <si>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</si>
  <si>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</si>
  <si>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</si>
  <si>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</si>
  <si>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</si>
  <si>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</si>
  <si>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</si>
  <si>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</si>
  <si>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</si>
  <si>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</si>
  <si>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</si>
  <si>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</si>
  <si>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</si>
  <si>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</si>
  <si>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</si>
  <si>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</si>
  <si>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</si>
  <si>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</si>
  <si>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</si>
  <si>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</si>
  <si>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</si>
  <si>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</si>
  <si>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</si>
  <si>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</si>
  <si>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</si>
  <si>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</si>
  <si>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</si>
  <si>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</si>
  <si>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</si>
  <si>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</si>
  <si>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</si>
  <si>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</si>
  <si>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</si>
  <si>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</si>
  <si>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</si>
  <si>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</si>
  <si>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</si>
  <si>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</si>
  <si>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</si>
  <si>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</si>
  <si>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</si>
  <si>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</si>
  <si>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</si>
  <si>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</si>
  <si>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</si>
  <si>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</si>
  <si>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</si>
  <si>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</si>
  <si>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</si>
  <si>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</si>
  <si>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</si>
  <si>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</si>
  <si>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</si>
  <si>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</si>
  <si>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</si>
  <si>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</si>
  <si>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</si>
  <si>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</si>
  <si>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</si>
  <si>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</si>
  <si>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</si>
  <si>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</si>
  <si>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</si>
  <si>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</si>
  <si>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</si>
  <si>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</si>
  <si>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</si>
  <si>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</si>
  <si>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</si>
  <si>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</si>
  <si>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</si>
  <si>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</si>
  <si>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</si>
  <si>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</si>
  <si>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</si>
  <si>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</si>
  <si>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</si>
  <si>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</si>
  <si>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</si>
  <si>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</si>
  <si>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</si>
  <si>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</si>
  <si>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</si>
  <si>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</si>
  <si>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</si>
  <si>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</si>
  <si>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</si>
  <si>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</si>
  <si>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</si>
  <si>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</si>
  <si>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</si>
  <si>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</si>
  <si>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</si>
  <si>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</si>
  <si>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</si>
  <si>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</si>
  <si>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</si>
  <si>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</si>
  <si>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</si>
  <si>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</si>
  <si>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</si>
  <si>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</si>
  <si>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</si>
  <si>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</si>
  <si>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</si>
  <si>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</si>
  <si>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</si>
  <si>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</si>
  <si>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</si>
  <si>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</si>
  <si>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</si>
  <si>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</si>
  <si>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</si>
  <si>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</si>
  <si>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</si>
  <si>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</si>
  <si>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</si>
  <si>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</si>
  <si>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</si>
  <si>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</si>
  <si>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</si>
  <si>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</si>
  <si>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</si>
  <si>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</si>
  <si>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</si>
  <si>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</si>
  <si>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</si>
  <si>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</si>
  <si>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</si>
  <si>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</si>
  <si>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</si>
  <si>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</si>
  <si>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</si>
  <si>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</si>
  <si>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</si>
  <si>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</si>
  <si>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</si>
  <si>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</si>
  <si>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</si>
  <si>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</si>
  <si>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</si>
  <si>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</si>
  <si>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</si>
  <si>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</si>
  <si>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</si>
  <si>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</si>
  <si>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</si>
  <si>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</si>
  <si>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</si>
  <si>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</si>
  <si>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</si>
  <si>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</si>
  <si>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</si>
  <si>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</si>
  <si>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</si>
  <si>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</si>
  <si>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</si>
  <si>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</si>
  <si>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</si>
  <si>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</si>
  <si>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</si>
  <si>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</si>
  <si>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</si>
  <si>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</si>
  <si>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</si>
  <si>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</si>
  <si>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</si>
  <si>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</si>
  <si>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</si>
  <si>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</si>
  <si>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</si>
  <si>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</si>
  <si>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</si>
  <si>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</si>
  <si>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</si>
  <si>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</si>
  <si>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</si>
  <si>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</si>
  <si>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</si>
  <si>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</si>
  <si>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</si>
  <si>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</si>
  <si>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</si>
  <si>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</si>
  <si>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</si>
  <si>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</si>
  <si>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</si>
  <si>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</si>
  <si>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</si>
  <si>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</si>
  <si>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</si>
  <si>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</si>
  <si>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</si>
  <si>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</si>
  <si>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</si>
  <si>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</si>
  <si>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</si>
  <si>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</si>
  <si>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</si>
  <si>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</si>
  <si>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</si>
  <si>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</si>
  <si>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</si>
  <si>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</si>
  <si>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</si>
  <si>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</si>
  <si>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</si>
  <si>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</si>
  <si>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</si>
  <si>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</si>
  <si>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</si>
  <si>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</si>
  <si>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</si>
  <si>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</si>
  <si>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</si>
  <si>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</si>
  <si>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</si>
  <si>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</si>
  <si>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</si>
  <si>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</si>
  <si>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</si>
  <si>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</si>
  <si>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</si>
  <si>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</si>
  <si>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</si>
  <si>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</si>
  <si>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</si>
  <si>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</si>
  <si>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</si>
  <si>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</si>
  <si>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</si>
  <si>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</si>
  <si>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</si>
  <si>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</si>
  <si>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</si>
  <si>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</si>
  <si>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</si>
  <si>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</si>
  <si>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</si>
  <si>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</si>
  <si>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</si>
  <si>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</si>
  <si>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</si>
  <si>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</si>
  <si>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</si>
  <si>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</si>
  <si>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</si>
  <si>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</si>
  <si>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</si>
  <si>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</si>
  <si>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</si>
  <si>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</si>
  <si>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</si>
  <si>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</si>
  <si>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</si>
  <si>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</si>
  <si>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</si>
  <si>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</si>
  <si>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</si>
  <si>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</si>
  <si>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</si>
  <si>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</si>
  <si>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</si>
  <si>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</si>
  <si>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</si>
  <si>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</si>
  <si>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</si>
  <si>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</si>
  <si>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</si>
  <si>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</si>
  <si>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</si>
  <si>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</si>
  <si>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</si>
  <si>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</si>
  <si>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</si>
  <si>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</si>
  <si>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</si>
  <si>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</si>
  <si>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</si>
  <si>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</si>
  <si>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</si>
  <si>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</si>
  <si>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</si>
  <si>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</si>
  <si>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</si>
  <si>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</si>
  <si>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</si>
  <si>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</si>
  <si>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</si>
  <si>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</si>
  <si>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</si>
  <si>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</si>
  <si>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</si>
  <si>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</si>
  <si>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</si>
  <si>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</si>
  <si>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</si>
  <si>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</si>
  <si>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</si>
  <si>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</si>
  <si>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</si>
  <si>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</si>
  <si>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</si>
  <si>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</si>
  <si>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</si>
  <si>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</si>
  <si>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</si>
  <si>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</si>
  <si>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</si>
  <si>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</si>
  <si>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</si>
  <si>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</si>
  <si>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</si>
  <si>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</si>
  <si>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</si>
  <si>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</si>
  <si>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</si>
  <si>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</si>
  <si>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</si>
  <si>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</si>
  <si>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</si>
  <si>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</si>
  <si>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</si>
  <si>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</si>
  <si>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</si>
  <si>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</si>
  <si>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</si>
  <si>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</si>
  <si>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</si>
  <si>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</si>
  <si>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</si>
  <si>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</si>
  <si>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</si>
  <si>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</si>
  <si>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</si>
  <si>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</si>
  <si>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</si>
  <si>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</si>
  <si>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</si>
  <si>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</si>
  <si>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</si>
  <si>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</si>
  <si>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</si>
  <si>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</si>
  <si>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</si>
  <si>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</si>
  <si>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</si>
  <si>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</si>
  <si>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</si>
  <si>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</si>
  <si>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</si>
  <si>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</si>
  <si>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</si>
  <si>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</si>
  <si>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</si>
  <si>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</si>
  <si>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</si>
  <si>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</si>
  <si>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</si>
  <si>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</si>
  <si>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</si>
  <si>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</si>
  <si>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</si>
  <si>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</si>
  <si>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</si>
  <si>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</si>
  <si>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</si>
  <si>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</si>
  <si>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</si>
  <si>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</si>
  <si>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</si>
  <si>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</si>
  <si>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</si>
  <si>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</si>
  <si>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</si>
  <si>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</si>
  <si>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</si>
  <si>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</si>
  <si>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</si>
  <si>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</si>
  <si>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</si>
  <si>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</si>
  <si>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</si>
  <si>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</si>
  <si>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</si>
  <si>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</si>
  <si>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</si>
  <si>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</si>
  <si>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</si>
  <si>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</si>
  <si>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</si>
  <si>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</si>
  <si>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</si>
  <si>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</si>
  <si>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</si>
  <si>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</si>
  <si>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</si>
  <si>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</si>
  <si>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</si>
  <si>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</si>
  <si>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</si>
  <si>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</si>
  <si>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</si>
  <si>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</si>
  <si>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</si>
  <si>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</si>
  <si>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</si>
  <si>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</si>
  <si>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</si>
  <si>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</si>
  <si>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</si>
  <si>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</si>
  <si>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</si>
  <si>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</si>
  <si>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</si>
  <si>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</si>
  <si>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</si>
  <si>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</si>
  <si>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</si>
  <si>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</si>
  <si>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</si>
  <si>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</si>
  <si>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</si>
  <si>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</si>
  <si>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</si>
  <si>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</si>
  <si>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</si>
  <si>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</si>
  <si>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</si>
  <si>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</si>
  <si>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</si>
  <si>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</si>
  <si>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</si>
  <si>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</si>
  <si>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</si>
  <si>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</si>
  <si>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</si>
  <si>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</si>
  <si>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</si>
  <si>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</si>
  <si>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</si>
  <si>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</si>
  <si>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</si>
  <si>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</si>
  <si>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</si>
  <si>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</si>
  <si>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</si>
  <si>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</si>
  <si>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</si>
  <si>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</si>
  <si>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</si>
  <si>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</si>
  <si>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</si>
  <si>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</si>
  <si>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</si>
  <si>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</si>
  <si>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</si>
  <si>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</si>
  <si>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</si>
  <si>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</si>
  <si>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</si>
  <si>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</si>
  <si>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</si>
  <si>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</si>
  <si>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</si>
  <si>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</si>
  <si>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</si>
  <si>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</si>
  <si>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</si>
  <si>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</si>
  <si>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</si>
  <si>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</si>
  <si>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</si>
  <si>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</si>
  <si>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</si>
  <si>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</si>
  <si>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</si>
  <si>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</si>
  <si>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</si>
  <si>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</si>
  <si>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</si>
  <si>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</si>
  <si>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</si>
  <si>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</si>
  <si>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</si>
  <si>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</si>
  <si>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</si>
  <si>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</si>
  <si>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</si>
  <si>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</si>
  <si>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</si>
  <si>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</si>
  <si>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</si>
  <si>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</si>
  <si>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</si>
  <si>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</si>
  <si>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</si>
  <si>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</si>
  <si>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</si>
  <si>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</si>
  <si>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</si>
  <si>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</si>
  <si>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</si>
  <si>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</si>
  <si>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</si>
  <si>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</si>
  <si>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</si>
  <si>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</si>
  <si>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</si>
  <si>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</si>
  <si>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</si>
  <si>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</si>
  <si>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</si>
  <si>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</si>
  <si>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</si>
  <si>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</si>
  <si>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</si>
  <si>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</si>
  <si>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</si>
  <si>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</si>
  <si>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</si>
  <si>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</si>
  <si>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</si>
  <si>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</si>
  <si>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</si>
  <si>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</si>
  <si>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</si>
  <si>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</si>
  <si>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</si>
  <si>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</si>
  <si>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</si>
  <si>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</si>
  <si>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</si>
  <si>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</si>
  <si>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</si>
  <si>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</si>
  <si>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</si>
  <si>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</si>
  <si>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</si>
  <si>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</si>
  <si>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</si>
  <si>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</si>
  <si>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</si>
  <si>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</si>
  <si>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</si>
  <si>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</si>
  <si>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</si>
  <si>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</si>
  <si>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</si>
  <si>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</si>
  <si>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</si>
  <si>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</si>
  <si>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</si>
  <si>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</si>
  <si>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</si>
  <si>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</si>
  <si>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</si>
  <si>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</si>
  <si>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</si>
  <si>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</si>
  <si>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</si>
  <si>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</si>
  <si>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</si>
  <si>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</si>
  <si>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</si>
  <si>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</si>
  <si>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</si>
  <si>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</si>
  <si>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</si>
  <si>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</si>
  <si>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</si>
  <si>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</si>
  <si>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</si>
  <si>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</si>
  <si>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</si>
  <si>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</si>
  <si>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</si>
  <si>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</si>
  <si>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</si>
  <si>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</si>
  <si>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</si>
  <si>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</si>
  <si>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</si>
  <si>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</si>
  <si>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</si>
  <si>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</si>
  <si>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</si>
  <si>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</si>
  <si>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</si>
  <si>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</si>
  <si>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</si>
  <si>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</si>
  <si>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</si>
  <si>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</si>
  <si>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</si>
  <si>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</si>
  <si>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</si>
  <si>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</si>
  <si>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</si>
  <si>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</si>
  <si>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</si>
  <si>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</si>
  <si>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</si>
  <si>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</si>
  <si>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</si>
  <si>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</si>
  <si>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</si>
  <si>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</si>
  <si>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</si>
  <si>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</si>
  <si>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</si>
  <si>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</si>
  <si>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</si>
  <si>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</si>
  <si>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</si>
  <si>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</si>
  <si>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</si>
  <si>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</si>
  <si>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</si>
  <si>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</si>
  <si>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</si>
  <si>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</si>
  <si>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</si>
  <si>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</si>
  <si>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</si>
  <si>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</si>
  <si>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</si>
  <si>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</si>
  <si>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</si>
  <si>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</si>
  <si>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</si>
  <si>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</si>
  <si>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</si>
  <si>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</si>
  <si>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</si>
  <si>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</si>
  <si>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</si>
  <si>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</si>
  <si>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</si>
  <si>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</si>
  <si>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</si>
  <si>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</si>
  <si>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</si>
  <si>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</si>
  <si>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</si>
  <si>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</si>
  <si>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</si>
  <si>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</si>
  <si>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</si>
  <si>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</si>
  <si>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</si>
  <si>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</si>
  <si>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</si>
  <si>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</si>
  <si>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</si>
  <si>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</si>
  <si>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</si>
  <si>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</si>
  <si>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</si>
  <si>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</si>
  <si>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</si>
  <si>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</si>
  <si>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</si>
  <si>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</si>
  <si>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</si>
  <si>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</si>
  <si>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</si>
  <si>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</si>
  <si>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</si>
  <si>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</si>
  <si>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</si>
  <si>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</si>
  <si>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</si>
  <si>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</si>
  <si>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</si>
  <si>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</si>
  <si>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</si>
  <si>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</si>
  <si>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</si>
  <si>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</si>
  <si>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</si>
  <si>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</si>
  <si>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</si>
  <si>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</si>
  <si>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</si>
  <si>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</si>
  <si>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</si>
  <si>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</si>
  <si>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</si>
  <si>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</si>
  <si>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</si>
  <si>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</si>
  <si>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</si>
  <si>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</si>
  <si>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</si>
  <si>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</si>
  <si>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</si>
  <si>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</si>
  <si>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</si>
  <si>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</si>
  <si>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</si>
  <si>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</si>
  <si>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</si>
  <si>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</si>
  <si>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</si>
  <si>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</si>
  <si>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</si>
  <si>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</si>
  <si>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</si>
  <si>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</si>
  <si>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</si>
  <si>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</si>
  <si>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</si>
  <si>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</si>
  <si>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</si>
  <si>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</si>
  <si>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</si>
  <si>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</si>
  <si>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</si>
  <si>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</si>
  <si>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</si>
  <si>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</si>
  <si>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</si>
  <si>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</si>
  <si>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</si>
  <si>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</si>
  <si>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</si>
  <si>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</si>
  <si>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</si>
  <si>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</si>
  <si>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</si>
  <si>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</si>
  <si>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</si>
  <si>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</si>
  <si>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</si>
  <si>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</si>
  <si>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</si>
  <si>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</si>
  <si>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</si>
  <si>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</si>
  <si>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</si>
  <si>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</si>
  <si>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</si>
  <si>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</si>
  <si>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</si>
  <si>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</si>
  <si>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</si>
  <si>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</si>
  <si>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</si>
  <si>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</si>
  <si>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</si>
  <si>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</si>
  <si>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</si>
  <si>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</si>
  <si>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</si>
  <si>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</si>
  <si>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</si>
  <si>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</si>
  <si>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</si>
  <si>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</si>
  <si>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</si>
  <si>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</si>
  <si>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</si>
  <si>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</si>
  <si>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</si>
  <si>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</si>
  <si>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</si>
  <si>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</si>
  <si>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</si>
  <si>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</si>
  <si>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</si>
  <si>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</si>
  <si>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</si>
  <si>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</si>
  <si>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</si>
  <si>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</si>
  <si>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</si>
  <si>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</si>
  <si>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</si>
  <si>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</si>
  <si>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</si>
  <si>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</si>
  <si>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</si>
  <si>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</si>
  <si>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</si>
  <si>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</si>
  <si>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</si>
  <si>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</si>
  <si>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</si>
  <si>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</si>
  <si>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</si>
  <si>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</si>
  <si>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</si>
  <si>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</si>
  <si>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</si>
  <si>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</si>
  <si>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</si>
  <si>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</si>
  <si>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</si>
  <si>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</si>
  <si>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</si>
  <si>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</si>
  <si>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</si>
  <si>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</si>
  <si>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</si>
  <si>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</si>
  <si>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</si>
  <si>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</si>
  <si>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</si>
  <si>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</si>
  <si>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</si>
  <si>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</si>
  <si>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</si>
  <si>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</si>
  <si>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</si>
  <si>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</si>
  <si>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</si>
  <si>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</si>
  <si>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</si>
  <si>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</si>
  <si>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</si>
  <si>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</si>
  <si>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</si>
  <si>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</si>
  <si>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</si>
  <si>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</si>
  <si>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</si>
  <si>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</si>
  <si>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</si>
  <si>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</si>
  <si>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</si>
  <si>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</si>
  <si>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</si>
  <si>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</si>
  <si>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</si>
  <si>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</si>
  <si>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</si>
  <si>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</si>
  <si>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</si>
  <si>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</si>
  <si>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</si>
  <si>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</si>
  <si>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</si>
  <si>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</si>
  <si>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</si>
  <si>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</si>
  <si>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</si>
  <si>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</si>
  <si>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</si>
  <si>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</si>
  <si>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</si>
  <si>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</si>
  <si>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</si>
  <si>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</si>
  <si>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</si>
  <si>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</si>
  <si>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</si>
  <si>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</si>
  <si>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</si>
  <si>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</si>
  <si>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</si>
  <si>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</si>
  <si>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</si>
  <si>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</si>
  <si>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</si>
  <si>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</si>
  <si>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</si>
  <si>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</si>
  <si>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</si>
  <si>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</si>
  <si>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</si>
  <si>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</si>
  <si>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</si>
  <si>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</si>
  <si>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</si>
  <si>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</si>
  <si>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</si>
  <si>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</si>
  <si>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</si>
  <si>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</si>
  <si>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</si>
  <si>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</si>
  <si>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</si>
  <si>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</si>
  <si>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</si>
  <si>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</si>
  <si>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</si>
  <si>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</si>
  <si>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</si>
  <si>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</si>
  <si>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</si>
  <si>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</si>
  <si>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</si>
  <si>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</si>
  <si>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</si>
  <si>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</si>
  <si>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</si>
  <si>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</si>
  <si>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</si>
  <si>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</si>
  <si>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</si>
  <si>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</si>
  <si>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</si>
  <si>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</si>
  <si>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</si>
  <si>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</si>
  <si>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</si>
  <si>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</si>
  <si>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</si>
  <si>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</si>
  <si>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</si>
  <si>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</si>
  <si>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</si>
  <si>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</si>
  <si>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</si>
  <si>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</si>
  <si>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</si>
  <si>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</si>
  <si>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</si>
  <si>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</si>
  <si>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</si>
  <si>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</si>
  <si>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</si>
  <si>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</si>
  <si>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</si>
  <si>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</si>
  <si>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</si>
  <si>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</si>
  <si>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</si>
  <si>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</si>
  <si>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</si>
  <si>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</si>
  <si>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</si>
  <si>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</si>
  <si>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</si>
  <si>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</si>
  <si>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</si>
  <si>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</si>
  <si>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</si>
  <si>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</si>
  <si>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</si>
  <si>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</si>
  <si>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</si>
  <si>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</si>
  <si>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</si>
  <si>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</si>
  <si>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</si>
  <si>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</si>
  <si>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</si>
  <si>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</si>
  <si>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</si>
  <si>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</si>
  <si>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</si>
  <si>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</si>
  <si>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</si>
  <si>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</si>
  <si>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</si>
  <si>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</si>
  <si>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</si>
  <si>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</si>
  <si>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</si>
  <si>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</si>
  <si>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</si>
  <si>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</si>
  <si>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</si>
  <si>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</si>
  <si>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</si>
  <si>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</si>
  <si>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</si>
  <si>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</si>
  <si>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</si>
  <si>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</si>
  <si>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</si>
  <si>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</si>
  <si>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</si>
  <si>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</si>
  <si>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</si>
  <si>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</si>
  <si>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</si>
  <si>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</si>
  <si>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</si>
  <si>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</si>
  <si>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</si>
  <si>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</si>
  <si>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</si>
  <si>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</si>
  <si>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</si>
  <si>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</si>
  <si>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</si>
  <si>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</si>
  <si>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</si>
  <si>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</si>
  <si>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</si>
  <si>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</si>
  <si>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</si>
  <si>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</si>
  <si>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</si>
  <si>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</si>
  <si>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</si>
  <si>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</si>
  <si>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</si>
  <si>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</si>
  <si>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</si>
  <si>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</si>
  <si>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</si>
  <si>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</si>
  <si>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</si>
  <si>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</si>
  <si>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</si>
  <si>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</si>
  <si>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</si>
  <si>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</si>
  <si>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</si>
  <si>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</si>
  <si>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</si>
  <si>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</si>
  <si>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</si>
  <si>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</si>
  <si>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</si>
  <si>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</si>
  <si>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</si>
  <si>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</si>
  <si>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</si>
  <si>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</si>
  <si>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</si>
  <si>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</si>
  <si>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</si>
  <si>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</si>
  <si>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</si>
  <si>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</si>
  <si>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</si>
  <si>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</si>
  <si>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</si>
  <si>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</si>
  <si>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</si>
  <si>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</si>
  <si>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</si>
  <si>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</si>
  <si>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</si>
  <si>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</si>
  <si>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</si>
  <si>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</si>
  <si>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</si>
  <si>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</si>
  <si>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</si>
  <si>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</si>
  <si>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</si>
  <si>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</si>
  <si>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</si>
  <si>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</si>
  <si>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</si>
  <si>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</si>
  <si>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</si>
  <si>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</si>
  <si>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</si>
  <si>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</si>
  <si>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</si>
  <si>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</si>
  <si>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</si>
  <si>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</si>
  <si>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</si>
  <si>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</si>
  <si>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</si>
  <si>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</si>
  <si>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</si>
  <si>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</si>
  <si>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</si>
  <si>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</si>
  <si>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</si>
  <si>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</si>
  <si>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</si>
  <si>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</si>
  <si>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</si>
  <si>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</si>
  <si>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</si>
  <si>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</si>
  <si>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</si>
  <si>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</si>
  <si>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</si>
  <si>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</si>
  <si>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</si>
  <si>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</si>
  <si>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</si>
  <si>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</si>
  <si>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</si>
  <si>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</si>
  <si>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</si>
  <si>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</si>
  <si>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</si>
  <si>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</si>
  <si>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</si>
  <si>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</si>
  <si>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</si>
  <si>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</si>
  <si>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</si>
  <si>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</si>
  <si>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</si>
  <si>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</si>
  <si>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</si>
  <si>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</si>
  <si>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</si>
  <si>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</si>
  <si>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</si>
  <si>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</si>
  <si>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</si>
  <si>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</si>
  <si>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</si>
  <si>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</si>
  <si>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</si>
  <si>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</si>
  <si>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</si>
  <si>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</si>
  <si>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</si>
  <si>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</si>
  <si>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</si>
  <si>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</si>
  <si>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</si>
  <si>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</si>
  <si>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</si>
  <si>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</si>
  <si>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</si>
  <si>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</si>
  <si>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</si>
  <si>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</si>
  <si>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</si>
  <si>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</si>
  <si>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</si>
  <si>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</si>
  <si>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</si>
  <si>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</si>
  <si>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</si>
  <si>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</si>
  <si>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</si>
  <si>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</si>
  <si>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</si>
  <si>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</si>
  <si>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</si>
  <si>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</si>
  <si>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</si>
  <si>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</si>
  <si>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</si>
  <si>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</si>
  <si>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</si>
  <si>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</si>
  <si>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</si>
  <si>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</si>
  <si>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</si>
  <si>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</si>
  <si>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</si>
  <si>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</si>
  <si>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</si>
  <si>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</si>
  <si>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</si>
  <si>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</si>
  <si>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</si>
  <si>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</si>
  <si>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</si>
  <si>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</si>
  <si>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</si>
  <si>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</si>
  <si>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</si>
  <si>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</si>
  <si>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</si>
  <si>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</si>
  <si>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</si>
  <si>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</si>
  <si>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</si>
  <si>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</si>
  <si>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</si>
  <si>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</si>
  <si>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</si>
  <si>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</si>
  <si>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</si>
  <si>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</si>
  <si>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</si>
  <si>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</si>
  <si>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</si>
  <si>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</si>
  <si>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</si>
  <si>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</si>
  <si>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</si>
  <si>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</si>
  <si>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</si>
  <si>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</si>
  <si>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</si>
  <si>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</si>
  <si>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</si>
  <si>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</si>
  <si>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</si>
  <si>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</si>
  <si>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</si>
  <si>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</si>
  <si>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</si>
  <si>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</si>
  <si>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</si>
  <si>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</si>
  <si>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</si>
  <si>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</si>
  <si>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</si>
  <si>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</si>
  <si>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</si>
  <si>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</si>
  <si>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</si>
  <si>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</si>
  <si>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</si>
  <si>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</si>
  <si>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</si>
  <si>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</si>
  <si>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</si>
  <si>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</si>
  <si>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</si>
  <si>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</si>
  <si>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</si>
  <si>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</si>
  <si>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</si>
  <si>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</si>
  <si>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</si>
  <si>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</si>
  <si>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</si>
  <si>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</si>
  <si>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</si>
  <si>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</si>
  <si>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</si>
  <si>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</si>
  <si>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</si>
  <si>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</si>
  <si>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</si>
  <si>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</si>
  <si>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</si>
  <si>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</si>
  <si>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</si>
  <si>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</si>
  <si>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</si>
  <si>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</si>
  <si>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</si>
  <si>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</si>
  <si>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</si>
  <si>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</si>
  <si>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</si>
  <si>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</si>
  <si>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</si>
  <si>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</si>
  <si>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</si>
  <si>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</si>
  <si>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</si>
  <si>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</si>
  <si>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</si>
  <si>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</si>
  <si>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</si>
  <si>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</si>
  <si>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</si>
  <si>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</si>
  <si>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</si>
  <si>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</si>
  <si>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</si>
  <si>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</si>
  <si>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</si>
  <si>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</si>
  <si>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</si>
  <si>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</si>
  <si>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</si>
  <si>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</si>
  <si>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</si>
  <si>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</si>
  <si>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</si>
  <si>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</si>
  <si>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</si>
  <si>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</si>
  <si>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</si>
  <si>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</si>
  <si>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</si>
  <si>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</si>
  <si>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</si>
  <si>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</si>
  <si>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</si>
  <si>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</si>
  <si>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</si>
  <si>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</si>
  <si>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</si>
  <si>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</si>
  <si>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</si>
  <si>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</si>
  <si>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</si>
  <si>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</si>
  <si>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</si>
  <si>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</si>
  <si>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</si>
  <si>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</si>
  <si>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</si>
  <si>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</si>
  <si>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</si>
  <si>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</si>
  <si>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</si>
  <si>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</si>
  <si>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</si>
  <si>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</si>
  <si>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</si>
  <si>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</si>
  <si>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</si>
  <si>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</si>
  <si>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</si>
  <si>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</si>
  <si>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</si>
  <si>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</si>
  <si>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</si>
  <si>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</si>
  <si>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</si>
  <si>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</si>
  <si>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</si>
  <si>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</si>
  <si>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</si>
  <si>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</si>
  <si>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</si>
  <si>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</si>
  <si>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</si>
  <si>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</si>
  <si>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</si>
  <si>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</si>
  <si>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</si>
  <si>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</si>
  <si>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</si>
  <si>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</si>
  <si>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</si>
  <si>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</si>
  <si>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</si>
  <si>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</si>
  <si>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</si>
  <si>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</si>
  <si>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</si>
  <si>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</si>
  <si>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</si>
  <si>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</si>
  <si>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</si>
  <si>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</si>
  <si>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</si>
  <si>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</si>
  <si>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</si>
  <si>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</si>
  <si>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</si>
  <si>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</si>
  <si>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</si>
  <si>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</si>
  <si>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</si>
  <si>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</si>
  <si>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</si>
  <si>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</si>
  <si>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</si>
  <si>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</si>
  <si>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</si>
  <si>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</si>
  <si>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</si>
  <si>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</si>
  <si>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</si>
  <si>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</si>
  <si>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</si>
  <si>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</si>
  <si>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</si>
  <si>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</si>
  <si>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</si>
  <si>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</si>
  <si>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</si>
  <si>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</si>
  <si>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</si>
  <si>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</si>
  <si>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</si>
  <si>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</si>
  <si>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</si>
  <si>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</si>
  <si>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</si>
  <si>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</si>
  <si>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</si>
  <si>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</si>
  <si>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</si>
  <si>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</si>
  <si>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</si>
  <si>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</si>
  <si>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</si>
  <si>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</si>
  <si>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</si>
  <si>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</si>
  <si>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</si>
  <si>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</si>
  <si>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</si>
  <si>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</si>
  <si>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</si>
  <si>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</si>
  <si>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</si>
  <si>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</si>
  <si>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</si>
  <si>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</si>
  <si>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</si>
  <si>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</si>
  <si>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</si>
  <si>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</si>
  <si>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</si>
  <si>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</si>
  <si>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</si>
  <si>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</si>
  <si>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</si>
  <si>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</si>
  <si>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</si>
  <si>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</si>
  <si>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</si>
  <si>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</si>
  <si>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</si>
  <si>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</si>
  <si>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</si>
  <si>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</si>
  <si>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</si>
  <si>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</si>
  <si>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</si>
  <si>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</si>
  <si>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</si>
  <si>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</si>
  <si>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</si>
  <si>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</si>
  <si>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</si>
  <si>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</si>
  <si>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</si>
  <si>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</si>
  <si>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</si>
  <si>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</si>
  <si>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</si>
  <si>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</si>
  <si>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</si>
  <si>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</si>
  <si>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</si>
  <si>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</si>
  <si>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</si>
  <si>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</si>
  <si>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</si>
  <si>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</si>
  <si>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</si>
  <si>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</si>
  <si>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</si>
  <si>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</si>
  <si>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</si>
  <si>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</si>
  <si>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</si>
  <si>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</si>
  <si>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</si>
  <si>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</si>
  <si>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</si>
  <si>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</si>
  <si>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</si>
  <si>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</si>
  <si>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</si>
  <si>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</si>
  <si>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</si>
  <si>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</si>
  <si>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</si>
  <si>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</si>
  <si>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</si>
  <si>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</si>
  <si>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</si>
  <si>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</si>
  <si>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</si>
  <si>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</si>
  <si>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</si>
  <si>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</si>
  <si>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</si>
  <si>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</si>
  <si>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</si>
  <si>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</si>
  <si>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</si>
  <si>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</si>
  <si>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</si>
  <si>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</si>
  <si>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</si>
  <si>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</si>
  <si>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</si>
  <si>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</si>
  <si>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</si>
  <si>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</si>
  <si>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</si>
  <si>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</si>
  <si>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</si>
  <si>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</si>
  <si>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</si>
  <si>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</si>
  <si>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</si>
  <si>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</si>
  <si>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</si>
  <si>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</si>
  <si>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</si>
  <si>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</si>
  <si>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</si>
  <si>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</si>
  <si>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</si>
  <si>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</si>
  <si>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</si>
  <si>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</si>
  <si>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</si>
  <si>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</si>
  <si>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</si>
  <si>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</si>
  <si>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</si>
  <si>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</si>
  <si>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</si>
  <si>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</si>
  <si>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</si>
  <si>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</si>
  <si>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</si>
  <si>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</si>
  <si>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</si>
  <si>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</si>
  <si>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</si>
  <si>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</si>
  <si>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</si>
  <si>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</si>
  <si>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</si>
  <si>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</si>
  <si>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</si>
  <si>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</si>
  <si>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</si>
  <si>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</si>
  <si>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</si>
  <si>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</si>
  <si>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</si>
  <si>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</si>
  <si>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</si>
  <si>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</si>
  <si>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</si>
  <si>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</si>
  <si>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</si>
  <si>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</si>
  <si>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</si>
  <si>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</si>
  <si>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</si>
  <si>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</si>
  <si>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</si>
  <si>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</si>
  <si>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</si>
  <si>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</si>
  <si>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</si>
  <si>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</si>
  <si>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</si>
  <si>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</si>
  <si>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</si>
  <si>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</si>
  <si>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</si>
  <si>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</si>
  <si>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</si>
  <si>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</si>
  <si>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</si>
  <si>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</si>
  <si>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</si>
  <si>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</si>
  <si>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</si>
  <si>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</si>
  <si>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</si>
  <si>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</si>
  <si>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</si>
  <si>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</si>
  <si>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</si>
  <si>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</si>
  <si>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</si>
  <si>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</si>
  <si>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</si>
  <si>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</si>
  <si>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</si>
  <si>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</si>
  <si>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</si>
  <si>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</si>
  <si>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</si>
  <si>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</si>
  <si>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</si>
  <si>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</si>
  <si>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</si>
  <si>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</si>
  <si>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</si>
  <si>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</si>
  <si>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</si>
  <si>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</si>
  <si>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</si>
  <si>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</si>
  <si>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</si>
  <si>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</si>
  <si>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</si>
  <si>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</si>
  <si>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</si>
  <si>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</si>
  <si>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</si>
  <si>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</si>
  <si>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</si>
  <si>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</si>
  <si>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</si>
  <si>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</si>
  <si>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</si>
  <si>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</si>
  <si>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</si>
  <si>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</si>
  <si>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</si>
  <si>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</si>
  <si>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</si>
  <si>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</si>
  <si>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</si>
  <si>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</si>
  <si>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</si>
  <si>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</si>
  <si>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</si>
  <si>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</si>
  <si>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</si>
  <si>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</si>
  <si>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</si>
  <si>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</si>
  <si>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</si>
  <si>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</si>
  <si>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</si>
  <si>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</si>
  <si>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</si>
  <si>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</si>
  <si>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</si>
  <si>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</si>
  <si>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</si>
  <si>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</si>
  <si>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</si>
  <si>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</si>
  <si>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</si>
  <si>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</si>
  <si>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</si>
  <si>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</si>
  <si>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</si>
  <si>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</si>
  <si>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</si>
  <si>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</si>
  <si>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</si>
  <si>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</si>
  <si>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</si>
  <si>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</si>
  <si>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</si>
  <si>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</si>
  <si>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</si>
  <si>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</si>
  <si>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</si>
  <si>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</si>
  <si>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</si>
  <si>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</si>
  <si>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</si>
  <si>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</si>
  <si>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</si>
  <si>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</si>
  <si>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</si>
  <si>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</si>
  <si>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</si>
  <si>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</si>
  <si>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</si>
  <si>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</si>
  <si>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</si>
  <si>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</si>
  <si>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</si>
  <si>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</si>
  <si>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</si>
  <si>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</si>
  <si>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</si>
  <si>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</si>
  <si>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</si>
  <si>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</si>
  <si>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</si>
  <si>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</si>
  <si>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</si>
  <si>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</si>
  <si>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</si>
  <si>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</si>
  <si>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</si>
  <si>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</si>
  <si>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</si>
  <si>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</si>
  <si>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</si>
  <si>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</si>
  <si>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</si>
  <si>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</si>
  <si>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</si>
  <si>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</si>
  <si>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</si>
  <si>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</si>
  <si>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</si>
  <si>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</si>
  <si>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</si>
  <si>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</si>
  <si>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</si>
  <si>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</si>
  <si>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</si>
  <si>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</si>
  <si>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</si>
  <si>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</si>
  <si>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</si>
  <si>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</si>
  <si>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</si>
  <si>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</si>
  <si>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</si>
  <si>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</si>
  <si>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</si>
  <si>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</si>
  <si>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</si>
  <si>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</si>
  <si>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</si>
  <si>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</si>
  <si>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</si>
  <si>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</si>
  <si>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</si>
  <si>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</si>
  <si>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</si>
  <si>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</si>
  <si>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</si>
  <si>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</si>
  <si>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</si>
  <si>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</si>
  <si>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</si>
  <si>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</si>
  <si>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</si>
  <si>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</si>
  <si>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</si>
  <si>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</si>
  <si>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</si>
  <si>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</si>
  <si>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</si>
  <si>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</si>
  <si>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</si>
  <si>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</si>
  <si>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</si>
  <si>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</si>
  <si>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</si>
  <si>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</si>
  <si>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</si>
  <si>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</si>
  <si>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</si>
  <si>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</si>
  <si>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</si>
  <si>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</si>
  <si>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</si>
  <si>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</si>
  <si>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</si>
  <si>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</si>
  <si>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</si>
  <si>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</si>
  <si>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</si>
  <si>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</si>
  <si>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</si>
  <si>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</si>
  <si>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</si>
  <si>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</si>
  <si>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</si>
  <si>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</si>
  <si>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</si>
  <si>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</si>
  <si>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</si>
  <si>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</si>
  <si>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</si>
  <si>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</si>
  <si>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</si>
  <si>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</si>
  <si>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</si>
  <si>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</si>
  <si>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</si>
  <si>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</si>
  <si>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</si>
  <si>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</si>
  <si>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</si>
  <si>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</si>
  <si>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</si>
  <si>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</si>
  <si>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</si>
  <si>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</si>
  <si>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</si>
  <si>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</si>
  <si>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</si>
  <si>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</si>
  <si>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</si>
  <si>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</si>
  <si>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</si>
  <si>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</si>
  <si>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</si>
  <si>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</si>
  <si>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</si>
  <si>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</si>
  <si>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</si>
  <si>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</si>
  <si>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</si>
  <si>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</si>
  <si>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</si>
  <si>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</si>
  <si>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</si>
  <si>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</si>
  <si>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</si>
  <si>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</si>
  <si>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</si>
  <si>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</si>
  <si>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</si>
  <si>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</si>
  <si>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</si>
  <si>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</si>
  <si>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</si>
  <si>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</si>
  <si>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</si>
  <si>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</si>
  <si>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</si>
  <si>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</si>
  <si>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</si>
  <si>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</si>
  <si>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</si>
  <si>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</si>
  <si>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</si>
  <si>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</si>
  <si>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</si>
  <si>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</si>
  <si>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</si>
  <si>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</si>
  <si>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</si>
  <si>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</si>
  <si>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</si>
  <si>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</si>
  <si>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</si>
  <si>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</si>
  <si>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</si>
  <si>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</si>
  <si>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</si>
  <si>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</si>
  <si>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</si>
  <si>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</si>
  <si>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</si>
  <si>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</si>
  <si>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</si>
  <si>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</si>
  <si>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</si>
  <si>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</si>
  <si>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</si>
  <si>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</si>
  <si>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</si>
  <si>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</si>
  <si>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</si>
  <si>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</si>
  <si>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</si>
  <si>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</si>
  <si>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</si>
  <si>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</si>
  <si>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</si>
  <si>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</si>
  <si>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</si>
  <si>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</si>
  <si>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</si>
  <si>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</si>
  <si>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</si>
  <si>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</si>
  <si>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</si>
  <si>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</si>
  <si>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</si>
  <si>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</si>
  <si>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</si>
  <si>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</si>
  <si>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</si>
  <si>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</si>
  <si>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</si>
  <si>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</si>
  <si>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</si>
  <si>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</si>
  <si>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</si>
  <si>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</si>
  <si>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</si>
  <si>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</si>
  <si>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</si>
  <si>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</si>
  <si>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</si>
  <si>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</si>
  <si>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</si>
  <si>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</si>
  <si>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</si>
  <si>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</si>
  <si>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</si>
  <si>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</si>
  <si>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</si>
  <si>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</si>
  <si>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</si>
  <si>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</si>
  <si>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</si>
  <si>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</si>
  <si>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</si>
  <si>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</si>
  <si>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</si>
  <si>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</si>
  <si>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</si>
  <si>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</si>
  <si>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</si>
  <si>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</si>
  <si>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</si>
  <si>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</si>
  <si>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</si>
  <si>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</si>
  <si>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</si>
  <si>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</si>
  <si>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</si>
  <si>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</si>
  <si>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</si>
  <si>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</si>
  <si>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</si>
  <si>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</si>
  <si>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</si>
  <si>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</si>
  <si>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</si>
  <si>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</si>
  <si>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</si>
  <si>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</si>
  <si>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</si>
  <si>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</si>
  <si>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</si>
  <si>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</si>
  <si>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</si>
  <si>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</si>
  <si>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</si>
  <si>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</si>
  <si>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</si>
  <si>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</si>
  <si>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</si>
  <si>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</si>
  <si>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</si>
  <si>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</si>
  <si>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</si>
  <si>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</si>
  <si>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</si>
  <si>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</si>
  <si>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</si>
  <si>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</si>
  <si>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</si>
  <si>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</si>
  <si>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</si>
  <si>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</si>
  <si>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</si>
  <si>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</si>
  <si>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</si>
  <si>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</si>
  <si>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</si>
  <si>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</si>
  <si>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</si>
  <si>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</si>
  <si>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</si>
  <si>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</si>
  <si>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</si>
  <si>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</si>
  <si>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</si>
  <si>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</si>
  <si>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</si>
  <si>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</si>
  <si>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</si>
  <si>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</si>
  <si>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</si>
  <si>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</si>
  <si>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</si>
  <si>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</si>
  <si>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</si>
  <si>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</si>
  <si>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</si>
  <si>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</si>
  <si>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</si>
  <si>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</si>
  <si>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</si>
  <si>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</si>
  <si>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</si>
  <si>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</si>
  <si>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</si>
  <si>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</si>
  <si>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</si>
  <si>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</si>
  <si>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</si>
  <si>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</si>
  <si>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</si>
  <si>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</si>
  <si>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</si>
  <si>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</si>
  <si>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</si>
  <si>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</si>
  <si>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</si>
  <si>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</si>
  <si>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</si>
  <si>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</si>
  <si>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</si>
  <si>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</si>
  <si>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</si>
  <si>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</si>
  <si>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</si>
  <si>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</si>
  <si>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</si>
  <si>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</si>
  <si>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</si>
  <si>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</si>
  <si>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</si>
  <si>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</si>
  <si>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</si>
  <si>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</si>
  <si>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</si>
  <si>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</si>
  <si>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</si>
  <si>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</si>
  <si>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</si>
  <si>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</si>
  <si>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</si>
  <si>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</si>
  <si>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</si>
  <si>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</si>
  <si>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</si>
  <si>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</si>
  <si>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</si>
  <si>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</si>
  <si>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</si>
  <si>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</si>
  <si>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</si>
  <si>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</si>
  <si>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</si>
  <si>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</si>
  <si>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</si>
  <si>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</si>
  <si>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</si>
  <si>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</si>
  <si>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</si>
  <si>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</si>
  <si>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</si>
  <si>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</si>
  <si>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</si>
  <si>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</si>
  <si>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</si>
  <si>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</si>
  <si>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</si>
  <si>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</si>
  <si>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</si>
  <si>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</si>
  <si>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</si>
  <si>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</si>
  <si>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</si>
  <si>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</si>
  <si>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</si>
  <si>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</si>
  <si>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</si>
  <si>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</si>
  <si>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</si>
  <si>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</si>
  <si>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</si>
  <si>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</si>
  <si>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</si>
  <si>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</si>
  <si>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</si>
  <si>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</si>
  <si>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</si>
  <si>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</si>
  <si>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</si>
  <si>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</si>
  <si>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</si>
  <si>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</si>
  <si>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</si>
  <si>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</si>
  <si>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</si>
  <si>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</si>
  <si>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</si>
  <si>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</si>
  <si>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</si>
  <si>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</si>
  <si>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</si>
  <si>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</si>
  <si>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</si>
  <si>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</si>
  <si>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</si>
  <si>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</si>
  <si>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</si>
  <si>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</si>
  <si>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</si>
  <si>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</si>
  <si>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</si>
  <si>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</si>
  <si>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</si>
  <si>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</si>
  <si>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</si>
  <si>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</si>
  <si>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</si>
  <si>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</si>
  <si>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</si>
  <si>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</si>
  <si>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</si>
  <si>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</si>
  <si>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</si>
  <si>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</si>
  <si>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</si>
  <si>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</si>
  <si>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</si>
  <si>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</si>
  <si>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</si>
  <si>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</si>
  <si>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</si>
  <si>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</si>
  <si>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</si>
  <si>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</si>
  <si>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</si>
  <si>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</si>
  <si>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</si>
  <si>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</si>
  <si>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</si>
  <si>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</si>
  <si>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</si>
  <si>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</si>
  <si>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</si>
  <si>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</si>
  <si>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</si>
  <si>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</si>
  <si>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</si>
  <si>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</si>
  <si>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</si>
  <si>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</si>
  <si>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</si>
  <si>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</si>
  <si>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</si>
  <si>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</si>
  <si>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</si>
  <si>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</si>
  <si>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</si>
  <si>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</si>
  <si>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</si>
  <si>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</si>
  <si>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</si>
  <si>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</si>
  <si>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</si>
  <si>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</si>
  <si>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</si>
  <si>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</si>
  <si>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</si>
  <si>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</si>
  <si>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</si>
  <si>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</si>
  <si>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</si>
  <si>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</si>
  <si>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</si>
  <si>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</si>
  <si>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</si>
  <si>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</si>
  <si>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</si>
  <si>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</si>
  <si>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</si>
  <si>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</si>
  <si>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</si>
  <si>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</si>
  <si>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</si>
  <si>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</si>
  <si>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</si>
  <si>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</si>
  <si>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</si>
  <si>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</si>
  <si>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</si>
  <si>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</si>
  <si>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</si>
  <si>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</si>
  <si>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</si>
  <si>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</si>
  <si>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</si>
  <si>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</si>
  <si>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</si>
  <si>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</si>
  <si>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</si>
  <si>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</si>
  <si>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</si>
  <si>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</si>
  <si>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</si>
  <si>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</si>
  <si>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</si>
  <si>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</si>
  <si>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</si>
  <si>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</si>
  <si>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</si>
  <si>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</si>
  <si>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</si>
  <si>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</si>
  <si>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</si>
  <si>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</si>
  <si>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</si>
  <si>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</si>
  <si>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</si>
  <si>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</si>
  <si>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</si>
  <si>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</si>
  <si>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</si>
  <si>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</si>
  <si>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</si>
  <si>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</si>
  <si>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</si>
  <si>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</si>
  <si>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</si>
  <si>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</si>
  <si>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</si>
  <si>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</si>
  <si>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</si>
  <si>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</si>
  <si>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</si>
  <si>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</si>
  <si>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</si>
  <si>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</si>
  <si>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</si>
  <si>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</si>
  <si>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</si>
  <si>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</si>
  <si>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</si>
  <si>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</si>
  <si>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</si>
  <si>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</si>
  <si>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</si>
  <si>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</si>
  <si>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</si>
  <si>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</si>
  <si>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</si>
  <si>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</si>
  <si>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</si>
  <si>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</si>
  <si>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</si>
  <si>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</si>
  <si>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</si>
  <si>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</si>
  <si>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</si>
  <si>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</si>
  <si>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</si>
  <si>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</si>
  <si>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</si>
  <si>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</si>
  <si>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</si>
  <si>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</si>
  <si>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</si>
  <si>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</si>
  <si>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</si>
  <si>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</si>
  <si>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</si>
  <si>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</si>
  <si>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</si>
  <si>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</si>
  <si>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</si>
  <si>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</si>
  <si>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</si>
  <si>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</si>
  <si>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</si>
  <si>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</si>
  <si>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</si>
  <si>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</si>
  <si>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</si>
  <si>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</si>
  <si>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</si>
  <si>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</si>
  <si>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</si>
  <si>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</si>
  <si>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</si>
  <si>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</si>
  <si>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</si>
  <si>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</si>
  <si>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</si>
  <si>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</si>
  <si>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</si>
  <si>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</si>
  <si>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</si>
  <si>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</si>
  <si>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</si>
  <si>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</si>
  <si>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</si>
  <si>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</si>
  <si>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</si>
  <si>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</si>
  <si>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</si>
  <si>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</si>
  <si>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</si>
  <si>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</si>
  <si>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</si>
  <si>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</si>
  <si>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</si>
  <si>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</si>
  <si>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</si>
  <si>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</si>
  <si>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</si>
  <si>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</si>
  <si>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</si>
  <si>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</si>
  <si>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</si>
  <si>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</si>
  <si>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</si>
  <si>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</si>
  <si>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</si>
  <si>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</si>
  <si>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</si>
  <si>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</si>
  <si>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</si>
  <si>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</si>
  <si>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</si>
  <si>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</si>
  <si>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</si>
  <si>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</si>
  <si>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</si>
  <si>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</si>
  <si>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</si>
  <si>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</si>
  <si>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</si>
  <si>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</si>
  <si>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</si>
  <si>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</si>
  <si>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</si>
  <si>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</si>
  <si>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</si>
  <si>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</si>
  <si>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</si>
  <si>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</si>
  <si>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</si>
  <si>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</si>
  <si>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</si>
  <si>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</si>
  <si>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</si>
  <si>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</si>
  <si>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</si>
  <si>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</si>
  <si>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</si>
  <si>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</si>
  <si>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</si>
  <si>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</si>
  <si>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</si>
  <si>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</si>
  <si>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</si>
  <si>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</si>
  <si>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</si>
  <si>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</si>
  <si>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</si>
  <si>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</si>
  <si>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</si>
  <si>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</si>
  <si>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</si>
  <si>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</si>
  <si>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</si>
  <si>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</si>
  <si>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</si>
  <si>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</si>
  <si>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</si>
  <si>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</si>
  <si>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</si>
  <si>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</si>
  <si>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</si>
  <si>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</si>
  <si>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</si>
  <si>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</si>
  <si>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</si>
  <si>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</si>
  <si>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</si>
  <si>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</si>
  <si>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</si>
  <si>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</si>
  <si>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</si>
  <si>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</si>
  <si>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</si>
  <si>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</si>
  <si>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</si>
  <si>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</si>
  <si>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</si>
  <si>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</si>
  <si>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</si>
  <si>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</si>
  <si>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</si>
  <si>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</si>
  <si>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</si>
  <si>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</si>
  <si>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</si>
  <si>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</si>
  <si>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</si>
  <si>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</si>
  <si>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</si>
  <si>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</si>
  <si>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</si>
  <si>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</si>
  <si>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</si>
  <si>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</si>
  <si>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</si>
  <si>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</si>
  <si>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</si>
  <si>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</si>
  <si>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</si>
  <si>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</si>
  <si>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</si>
  <si>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</si>
  <si>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</si>
  <si>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</si>
  <si>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</si>
  <si>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</si>
  <si>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</si>
  <si>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</si>
  <si>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</si>
  <si>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</si>
  <si>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</si>
  <si>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</si>
  <si>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</si>
  <si>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</si>
  <si>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</si>
  <si>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</si>
  <si>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</si>
  <si>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</si>
  <si>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</si>
  <si>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</si>
  <si>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</si>
  <si>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</si>
  <si>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</si>
  <si>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</si>
  <si>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</si>
  <si>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</si>
  <si>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</si>
  <si>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</si>
  <si>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</si>
  <si>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</si>
  <si>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</si>
  <si>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</si>
  <si>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</si>
  <si>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</si>
  <si>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</si>
  <si>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</si>
  <si>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</si>
  <si>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</si>
  <si>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</si>
  <si>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</si>
  <si>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</si>
  <si>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</si>
  <si>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</si>
  <si>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</si>
  <si>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</si>
  <si>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</si>
  <si>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</si>
  <si>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</si>
  <si>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</si>
  <si>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</si>
  <si>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</si>
  <si>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</si>
  <si>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</si>
  <si>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</si>
  <si>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</si>
  <si>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</si>
  <si>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</si>
  <si>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</si>
  <si>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</si>
  <si>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</si>
  <si>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</si>
  <si>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</si>
  <si>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</si>
  <si>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</si>
  <si>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</si>
  <si>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</si>
  <si>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</si>
  <si>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</si>
  <si>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</si>
  <si>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</si>
  <si>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</si>
  <si>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</si>
  <si>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</si>
  <si>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</si>
  <si>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</si>
  <si>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</si>
  <si>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</si>
  <si>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</si>
  <si>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</si>
  <si>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</si>
  <si>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</si>
  <si>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</si>
  <si>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</si>
  <si>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</si>
  <si>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</si>
  <si>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</si>
  <si>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</si>
  <si>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</si>
  <si>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</si>
  <si>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</si>
  <si>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</si>
  <si>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</si>
  <si>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</si>
  <si>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</si>
  <si>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</si>
  <si>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</si>
  <si>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</si>
  <si>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</si>
  <si>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</si>
  <si>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</si>
  <si>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</si>
  <si>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</si>
  <si>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</si>
  <si>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</si>
  <si>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</si>
  <si>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</si>
  <si>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</si>
  <si>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</si>
  <si>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</si>
  <si>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</si>
  <si>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</si>
  <si>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</si>
  <si>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</si>
  <si>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</si>
  <si>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</si>
  <si>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</si>
  <si>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</si>
  <si>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</si>
  <si>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</si>
  <si>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</si>
  <si>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</si>
  <si>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</si>
  <si>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</si>
  <si>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</si>
  <si>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</si>
  <si>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</si>
  <si>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</si>
  <si>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</si>
  <si>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</si>
  <si>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</si>
  <si>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</si>
  <si>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</si>
  <si>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</si>
  <si>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</si>
  <si>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</si>
  <si>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</si>
  <si>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</si>
  <si>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</si>
  <si>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</si>
  <si>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</si>
  <si>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</si>
  <si>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</si>
  <si>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</si>
  <si>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</si>
  <si>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</si>
  <si>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</si>
  <si>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</si>
  <si>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</si>
  <si>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</si>
  <si>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</si>
  <si>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</si>
  <si>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</si>
  <si>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</si>
  <si>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</si>
  <si>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</si>
  <si>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</si>
  <si>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</si>
  <si>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</si>
  <si>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</si>
  <si>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</si>
  <si>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</si>
  <si>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</si>
  <si>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</si>
  <si>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</si>
  <si>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</si>
  <si>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</si>
  <si>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</si>
  <si>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</si>
  <si>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</si>
  <si>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</si>
  <si>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</si>
  <si>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</si>
  <si>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</si>
  <si>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</si>
  <si>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</si>
  <si>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</si>
  <si>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</si>
  <si>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</si>
  <si>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</si>
  <si>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</si>
  <si>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</si>
  <si>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</si>
  <si>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</si>
  <si>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</si>
  <si>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</si>
  <si>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</si>
  <si>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</si>
  <si>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</si>
  <si>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</si>
  <si>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</si>
  <si>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</si>
  <si>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</si>
  <si>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</si>
  <si>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</si>
  <si>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</si>
  <si>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</si>
  <si>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</si>
  <si>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</si>
  <si>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</si>
  <si>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</si>
  <si>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</si>
  <si>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</si>
  <si>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</si>
  <si>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</si>
  <si>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</si>
  <si>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</si>
  <si>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</si>
  <si>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</si>
  <si>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</si>
  <si>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</si>
  <si>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</si>
  <si>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</si>
  <si>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</si>
  <si>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</si>
  <si>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</si>
  <si>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</si>
  <si>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</si>
  <si>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</si>
  <si>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</si>
  <si>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</si>
  <si>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</si>
  <si>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</si>
  <si>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</si>
  <si>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</si>
  <si>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</si>
  <si>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</si>
  <si>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</si>
  <si>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</si>
  <si>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</si>
  <si>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</si>
  <si>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</si>
  <si>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</si>
  <si>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</si>
  <si>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</si>
  <si>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</si>
  <si>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</si>
  <si>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</si>
  <si>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</si>
  <si>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</si>
  <si>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</si>
  <si>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</si>
  <si>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</si>
  <si>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</si>
  <si>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</si>
  <si>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</si>
  <si>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</si>
  <si>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</si>
  <si>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</si>
  <si>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</si>
  <si>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</si>
  <si>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</si>
  <si>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</si>
  <si>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</si>
  <si>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</si>
  <si>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</si>
  <si>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</si>
  <si>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</si>
  <si>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</si>
  <si>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</si>
  <si>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</si>
  <si>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</si>
  <si>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</si>
  <si>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</si>
  <si>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</si>
  <si>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</si>
  <si>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</si>
  <si>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</si>
  <si>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</si>
  <si>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</si>
  <si>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</si>
  <si>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</si>
  <si>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</si>
  <si>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</si>
  <si>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</si>
  <si>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</si>
  <si>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</si>
  <si>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</si>
  <si>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</si>
  <si>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</si>
  <si>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</si>
  <si>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</si>
  <si>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</si>
  <si>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</si>
  <si>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</si>
  <si>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</si>
  <si>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</si>
  <si>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</si>
  <si>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</si>
  <si>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</si>
  <si>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</si>
  <si>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</si>
  <si>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</si>
  <si>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</si>
  <si>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</si>
  <si>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</si>
  <si>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</si>
  <si>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</si>
  <si>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</si>
  <si>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</si>
  <si>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</si>
  <si>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</si>
  <si>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</si>
  <si>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</si>
  <si>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</si>
  <si>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</si>
  <si>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</si>
  <si>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</si>
  <si>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</si>
  <si>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</si>
  <si>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</si>
  <si>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</si>
  <si>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</si>
  <si>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</si>
  <si>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</si>
  <si>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</si>
  <si>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</si>
  <si>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</si>
  <si>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</si>
  <si>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</si>
  <si>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</si>
  <si>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</si>
  <si>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</si>
  <si>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</si>
  <si>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</si>
  <si>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</si>
  <si>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</si>
  <si>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</si>
  <si>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</si>
  <si>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</si>
  <si>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</si>
  <si>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</si>
  <si>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</si>
  <si>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</si>
  <si>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</si>
  <si>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</si>
  <si>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</si>
  <si>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</si>
  <si>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</si>
  <si>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</si>
  <si>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</si>
  <si>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</si>
  <si>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</si>
  <si>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</si>
  <si>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</si>
  <si>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</si>
  <si>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</si>
  <si>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</si>
  <si>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</si>
  <si>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</si>
  <si>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</si>
  <si>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</si>
  <si>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</si>
  <si>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</si>
  <si>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</si>
  <si>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</si>
  <si>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</si>
  <si>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</si>
  <si>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</si>
  <si>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</si>
  <si>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</si>
  <si>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</si>
  <si>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</si>
  <si>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</si>
  <si>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</si>
  <si>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</si>
  <si>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</si>
  <si>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</si>
  <si>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</si>
  <si>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</si>
  <si>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</si>
  <si>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</si>
  <si>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</si>
  <si>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</si>
  <si>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</si>
  <si>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</si>
  <si>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</si>
  <si>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</si>
  <si>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</si>
  <si>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</si>
  <si>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</si>
  <si>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</si>
  <si>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</si>
  <si>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</si>
  <si>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</si>
  <si>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</si>
  <si>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</si>
  <si>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</si>
  <si>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</si>
  <si>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</si>
  <si>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</si>
  <si>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</si>
  <si>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</si>
  <si>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</si>
  <si>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</si>
  <si>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</si>
  <si>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</si>
  <si>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</si>
  <si>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</si>
  <si>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</si>
  <si>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</si>
  <si>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</si>
  <si>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</si>
  <si>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</si>
  <si>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</si>
  <si>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</si>
  <si>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</si>
  <si>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</si>
  <si>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</si>
  <si>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</si>
  <si>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</si>
  <si>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</si>
  <si>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</si>
  <si>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</si>
  <si>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</si>
  <si>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</si>
  <si>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</si>
  <si>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</si>
  <si>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</si>
  <si>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</si>
  <si>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</si>
  <si>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</si>
  <si>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</si>
  <si>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</si>
  <si>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</si>
  <si>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</si>
  <si>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</si>
  <si>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</si>
  <si>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</si>
  <si>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</si>
  <si>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</si>
  <si>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</si>
  <si>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</si>
  <si>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</si>
  <si>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</si>
  <si>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</si>
  <si>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</si>
  <si>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</si>
  <si>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</si>
  <si>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</si>
  <si>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</si>
  <si>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</si>
  <si>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</si>
  <si>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</si>
  <si>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</si>
  <si>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</si>
  <si>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</si>
  <si>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</si>
  <si>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</si>
  <si>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</si>
  <si>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</si>
  <si>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</si>
  <si>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</si>
  <si>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</si>
  <si>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</si>
  <si>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</si>
  <si>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</si>
  <si>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</si>
  <si>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</si>
  <si>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</si>
  <si>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</si>
  <si>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</si>
  <si>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</si>
  <si>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</si>
  <si>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</si>
  <si>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</si>
  <si>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</si>
  <si>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</si>
  <si>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</si>
  <si>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</si>
  <si>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</si>
  <si>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</si>
  <si>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</si>
  <si>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</si>
  <si>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</si>
  <si>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</si>
  <si>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</si>
  <si>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</si>
  <si>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</si>
  <si>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</si>
  <si>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</si>
  <si>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</si>
  <si>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</si>
  <si>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</si>
  <si>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</si>
  <si>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</si>
  <si>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</si>
  <si>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</si>
  <si>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</si>
  <si>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</si>
  <si>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</si>
  <si>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</si>
  <si>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</si>
  <si>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</si>
  <si>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</si>
  <si>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</si>
  <si>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</si>
  <si>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</si>
  <si>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</si>
  <si>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</si>
  <si>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</si>
  <si>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</si>
  <si>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</si>
  <si>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</si>
  <si>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</si>
  <si>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</si>
  <si>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</si>
  <si>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</si>
  <si>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</si>
  <si>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</si>
  <si>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</si>
  <si>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</si>
  <si>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</si>
  <si>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</si>
  <si>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</si>
  <si>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</si>
  <si>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</si>
  <si>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</si>
  <si>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</si>
  <si>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</si>
  <si>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</si>
  <si>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</si>
  <si>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</si>
  <si>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</si>
  <si>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</si>
  <si>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</si>
  <si>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</si>
  <si>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</si>
  <si>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</si>
  <si>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</si>
  <si>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</si>
  <si>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</si>
  <si>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</si>
  <si>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</si>
  <si>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</si>
  <si>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</si>
  <si>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</si>
  <si>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</si>
  <si>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</si>
  <si>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</si>
  <si>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</si>
  <si>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</si>
  <si>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</si>
  <si>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</si>
  <si>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</si>
  <si>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</si>
  <si>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</si>
  <si>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</si>
  <si>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</si>
  <si>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</si>
  <si>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</si>
  <si>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</si>
  <si>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</si>
  <si>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</si>
  <si>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</si>
  <si>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</si>
  <si>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</si>
  <si>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</si>
  <si>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</si>
  <si>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</si>
  <si>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</si>
  <si>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</si>
  <si>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</si>
  <si>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</si>
  <si>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</si>
  <si>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</si>
  <si>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</si>
  <si>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</si>
  <si>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</si>
  <si>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</si>
  <si>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</si>
  <si>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</si>
  <si>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</si>
  <si>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</si>
  <si>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</si>
  <si>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</si>
  <si>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</si>
  <si>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</si>
  <si>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</si>
  <si>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</si>
  <si>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</si>
  <si>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</si>
  <si>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</si>
  <si>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</si>
  <si>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</si>
  <si>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</si>
  <si>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</si>
  <si>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</si>
  <si>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</si>
  <si>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</si>
  <si>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</si>
  <si>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</si>
  <si>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</si>
  <si>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</si>
  <si>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</si>
  <si>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</si>
  <si>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</si>
  <si>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</si>
  <si>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</si>
  <si>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</si>
  <si>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</si>
  <si>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</si>
  <si>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</si>
  <si>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</si>
  <si>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</si>
  <si>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</si>
  <si>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</si>
  <si>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</si>
  <si>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</si>
  <si>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</si>
  <si>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</si>
  <si>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</si>
  <si>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</si>
  <si>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</si>
  <si>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</si>
  <si>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</si>
  <si>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</si>
  <si>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</si>
  <si>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</si>
  <si>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</si>
  <si>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</si>
  <si>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</si>
  <si>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</si>
  <si>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</si>
  <si>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</si>
  <si>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</si>
  <si>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</si>
  <si>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</si>
  <si>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</si>
  <si>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</si>
  <si>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</si>
  <si>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</si>
  <si>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</si>
  <si>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</si>
  <si>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</si>
  <si>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</si>
  <si>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</si>
  <si>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</si>
  <si>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</si>
  <si>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</si>
  <si>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</si>
  <si>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</si>
  <si>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</si>
  <si>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</si>
  <si>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</si>
  <si>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</si>
  <si>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</si>
  <si>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</si>
  <si>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</si>
  <si>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</si>
  <si>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</si>
  <si>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</si>
  <si>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</si>
  <si>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</si>
  <si>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</si>
  <si>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</si>
  <si>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</si>
  <si>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</si>
  <si>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</si>
  <si>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</si>
  <si>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</si>
  <si>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</si>
  <si>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</si>
  <si>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</si>
  <si>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</si>
  <si>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</si>
  <si>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</si>
  <si>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</si>
  <si>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</si>
  <si>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</si>
  <si>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</si>
  <si>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</si>
  <si>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</si>
  <si>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</si>
  <si>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</si>
  <si>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</si>
  <si>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</si>
  <si>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</si>
  <si>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</si>
  <si>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</si>
  <si>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</si>
  <si>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</si>
  <si>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</si>
  <si>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</si>
  <si>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</si>
  <si>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</si>
  <si>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</si>
  <si>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</si>
  <si>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</si>
  <si>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</si>
  <si>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</si>
  <si>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</si>
  <si>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</si>
  <si>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</si>
  <si>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</si>
  <si>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</si>
  <si>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</si>
  <si>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</si>
  <si>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</si>
  <si>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</si>
  <si>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</si>
  <si>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</si>
  <si>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</si>
  <si>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</si>
  <si>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</si>
  <si>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</si>
  <si>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</si>
  <si>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</si>
  <si>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</si>
  <si>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</si>
  <si>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</si>
  <si>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</si>
  <si>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</si>
  <si>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</si>
  <si>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</si>
  <si>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</si>
  <si>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</si>
  <si>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</si>
  <si>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</si>
  <si>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</si>
  <si>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</si>
  <si>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</si>
  <si>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</si>
  <si>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</si>
  <si>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</si>
  <si>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</si>
  <si>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</si>
  <si>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</si>
  <si>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</si>
  <si>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</si>
  <si>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</si>
  <si>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</si>
  <si>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</si>
  <si>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</si>
  <si>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</si>
  <si>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</si>
  <si>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</si>
  <si>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</si>
  <si>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</si>
  <si>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</si>
  <si>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</si>
  <si>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</si>
  <si>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</si>
  <si>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</si>
  <si>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</si>
  <si>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</si>
  <si>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</si>
  <si>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</si>
  <si>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</si>
  <si>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</si>
  <si>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</si>
  <si>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</si>
  <si>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</si>
  <si>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</si>
  <si>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</si>
  <si>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</si>
  <si>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</si>
  <si>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</si>
  <si>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</si>
  <si>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</si>
  <si>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</si>
  <si>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</si>
  <si>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</si>
  <si>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</si>
  <si>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</si>
  <si>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</si>
  <si>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</si>
  <si>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</si>
  <si>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</si>
  <si>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</si>
  <si>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</si>
  <si>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</si>
  <si>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</si>
  <si>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</si>
  <si>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</si>
  <si>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</si>
  <si>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</si>
  <si>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</si>
  <si>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</si>
  <si>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</si>
  <si>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</si>
  <si>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</si>
  <si>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</si>
  <si>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</si>
  <si>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</si>
  <si>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</si>
  <si>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</si>
  <si>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</si>
  <si>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</si>
  <si>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</si>
  <si>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</si>
  <si>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</si>
  <si>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</si>
  <si>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</si>
  <si>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</si>
  <si>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</si>
  <si>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</si>
  <si>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</si>
  <si>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</si>
  <si>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</si>
  <si>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</si>
  <si>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</si>
  <si>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</si>
  <si>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</si>
  <si>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</si>
  <si>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</si>
  <si>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</si>
  <si>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</si>
  <si>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</si>
  <si>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</si>
  <si>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</si>
  <si>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</si>
  <si>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</si>
  <si>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</si>
  <si>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</si>
  <si>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</si>
  <si>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</si>
  <si>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</si>
  <si>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</si>
  <si>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</si>
  <si>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</si>
  <si>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</si>
  <si>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</si>
  <si>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</si>
  <si>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</si>
  <si>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</si>
  <si>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</si>
  <si>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</si>
  <si>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</si>
  <si>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</si>
  <si>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</si>
  <si>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</si>
  <si>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</si>
  <si>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</si>
  <si>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</si>
  <si>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</si>
  <si>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</si>
  <si>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</si>
  <si>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</si>
  <si>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</si>
  <si>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</si>
  <si>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</si>
  <si>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</si>
  <si>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</si>
  <si>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</si>
  <si>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</si>
  <si>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</si>
  <si>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</si>
  <si>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</si>
  <si>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</si>
  <si>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</si>
  <si>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</si>
  <si>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</si>
  <si>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</si>
  <si>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</si>
  <si>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</si>
  <si>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</si>
  <si>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</si>
  <si>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</si>
  <si>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</si>
  <si>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</si>
  <si>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</si>
  <si>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</si>
  <si>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</si>
  <si>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</si>
  <si>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</si>
  <si>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</si>
  <si>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</si>
  <si>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</si>
  <si>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</si>
  <si>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</si>
  <si>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</si>
  <si>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</si>
  <si>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</si>
  <si>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</si>
  <si>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</si>
  <si>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</si>
  <si>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</si>
  <si>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</si>
  <si>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</si>
  <si>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</si>
  <si>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</si>
  <si>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</si>
  <si>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</si>
  <si>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</si>
  <si>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</si>
  <si>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</si>
  <si>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</si>
  <si>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</si>
  <si>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</si>
  <si>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</si>
  <si>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</si>
  <si>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</si>
  <si>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</si>
  <si>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</si>
  <si>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</si>
  <si>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</si>
  <si>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</si>
  <si>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</si>
  <si>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</si>
  <si>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</si>
  <si>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</si>
  <si>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</si>
  <si>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</si>
  <si>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</si>
  <si>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</si>
  <si>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</si>
  <si>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</si>
  <si>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</si>
  <si>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</si>
  <si>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</si>
  <si>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</si>
  <si>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</si>
  <si>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</si>
  <si>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</si>
  <si>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</si>
  <si>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</si>
  <si>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</si>
  <si>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</si>
  <si>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</si>
  <si>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</si>
  <si>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</si>
  <si>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</si>
  <si>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</si>
  <si>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</si>
  <si>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</si>
  <si>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</si>
  <si>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</si>
  <si>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</si>
  <si>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</si>
  <si>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</si>
  <si>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</si>
  <si>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</si>
  <si>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</si>
  <si>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</si>
  <si>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</si>
  <si>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</si>
  <si>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</si>
  <si>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</si>
  <si>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</si>
  <si>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</si>
  <si>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</si>
  <si>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</si>
  <si>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</si>
  <si>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</si>
  <si>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</si>
  <si>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</si>
  <si>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</si>
  <si>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</si>
  <si>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</si>
  <si>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</si>
  <si>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</si>
  <si>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</si>
  <si>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</si>
  <si>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</si>
  <si>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</si>
  <si>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</si>
  <si>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</si>
  <si>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</si>
  <si>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</si>
  <si>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</si>
  <si>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</si>
  <si>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</si>
  <si>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</si>
  <si>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</si>
  <si>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</si>
  <si>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</si>
  <si>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</si>
  <si>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</si>
  <si>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</si>
  <si>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</si>
  <si>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</si>
  <si>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</si>
  <si>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</si>
  <si>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</si>
  <si>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</si>
  <si>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</si>
  <si>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</si>
  <si>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</si>
  <si>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</si>
  <si>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</si>
  <si>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</si>
  <si>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</si>
  <si>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</si>
  <si>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</si>
  <si>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</si>
  <si>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</si>
  <si>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</si>
  <si>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</si>
  <si>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</si>
  <si>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</si>
  <si>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</si>
  <si>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</si>
  <si>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</si>
  <si>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</si>
  <si>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</si>
  <si>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</si>
  <si>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</si>
  <si>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</si>
  <si>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</si>
  <si>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</si>
  <si>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</si>
  <si>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</si>
  <si>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</si>
  <si>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</si>
  <si>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</si>
  <si>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</si>
  <si>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</si>
  <si>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</si>
  <si>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</si>
  <si>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</si>
  <si>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</si>
  <si>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</si>
  <si>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</si>
  <si>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</si>
  <si>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</si>
  <si>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</si>
  <si>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</si>
  <si>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</si>
  <si>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</si>
  <si>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</si>
  <si>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</si>
  <si>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</si>
  <si>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</si>
  <si>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</si>
  <si>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</si>
  <si>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</si>
  <si>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</si>
  <si>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</si>
  <si>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</si>
  <si>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</si>
  <si>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</si>
  <si>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</si>
  <si>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</si>
  <si>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</si>
  <si>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</si>
  <si>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</si>
  <si>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</si>
  <si>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</si>
  <si>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</si>
  <si>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</si>
  <si>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</si>
  <si>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</si>
  <si>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</si>
  <si>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</si>
  <si>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</si>
  <si>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</si>
  <si>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</si>
  <si>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</si>
  <si>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</si>
  <si>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</si>
  <si>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</si>
  <si>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</si>
  <si>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</si>
  <si>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</si>
  <si>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</si>
  <si>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</si>
  <si>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</si>
  <si>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</si>
  <si>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</si>
  <si>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</si>
  <si>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</si>
  <si>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</si>
  <si>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</si>
  <si>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</si>
  <si>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</si>
  <si>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</si>
  <si>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</si>
  <si>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</si>
  <si>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</si>
  <si>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</si>
  <si>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</si>
  <si>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</si>
  <si>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</si>
  <si>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</si>
  <si>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</si>
  <si>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</si>
  <si>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</si>
  <si>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</si>
  <si>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</si>
  <si>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</si>
  <si>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</si>
  <si>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</si>
  <si>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</si>
  <si>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</si>
  <si>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</si>
  <si>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</si>
  <si>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</si>
  <si>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</si>
  <si>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</si>
  <si>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</si>
  <si>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</si>
  <si>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</si>
  <si>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</si>
  <si>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</si>
  <si>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</si>
  <si>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</si>
  <si>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</si>
  <si>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</si>
  <si>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</si>
  <si>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</si>
  <si>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</si>
  <si>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</si>
  <si>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</si>
  <si>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</si>
  <si>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</si>
  <si>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</si>
  <si>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</si>
  <si>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</si>
  <si>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</si>
  <si>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</si>
  <si>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</si>
  <si>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</si>
  <si>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</si>
  <si>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</si>
  <si>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</si>
  <si>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</si>
  <si>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</si>
  <si>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</si>
  <si>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</si>
  <si>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</si>
  <si>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</si>
  <si>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</si>
  <si>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</si>
  <si>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</si>
  <si>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</si>
  <si>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</si>
  <si>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</si>
  <si>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</si>
  <si>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</si>
  <si>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</si>
  <si>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</si>
  <si>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</si>
  <si>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</si>
  <si>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</si>
  <si>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</si>
  <si>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</si>
  <si>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</si>
  <si>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</si>
  <si>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</si>
  <si>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</si>
  <si>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</si>
  <si>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</si>
  <si>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</si>
  <si>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</si>
  <si>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</si>
  <si>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</si>
  <si>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</si>
  <si>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</si>
  <si>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</si>
  <si>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</si>
  <si>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</si>
  <si>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</si>
  <si>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</si>
  <si>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</si>
  <si>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</si>
  <si>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</si>
  <si>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</si>
  <si>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</si>
  <si>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</si>
  <si>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</si>
  <si>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</si>
  <si>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</si>
  <si>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</si>
  <si>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</si>
  <si>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</si>
  <si>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</si>
  <si>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</si>
  <si>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</si>
  <si>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</si>
  <si>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</si>
  <si>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</si>
  <si>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</si>
  <si>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</si>
  <si>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</si>
  <si>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</si>
  <si>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</si>
  <si>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</si>
  <si>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</si>
  <si>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</si>
  <si>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</si>
  <si>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</si>
  <si>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</si>
  <si>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</si>
  <si>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</si>
  <si>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</si>
  <si>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</si>
  <si>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</si>
  <si>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</si>
  <si>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</si>
  <si>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</si>
  <si>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</si>
  <si>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</si>
  <si>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</si>
  <si>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</si>
  <si>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</si>
  <si>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</si>
  <si>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</si>
  <si>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</si>
  <si>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</si>
  <si>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</si>
  <si>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</si>
  <si>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</si>
  <si>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</si>
  <si>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</si>
  <si>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</si>
  <si>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</si>
  <si>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</si>
  <si>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</si>
  <si>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</si>
  <si>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</si>
  <si>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</si>
  <si>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</si>
  <si>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</si>
  <si>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</si>
  <si>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</si>
  <si>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</si>
  <si>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</si>
  <si>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</si>
  <si>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</si>
  <si>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</si>
  <si>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</si>
  <si>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</si>
  <si>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</si>
  <si>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</si>
  <si>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</si>
  <si>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</si>
  <si>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</si>
  <si>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</si>
  <si>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</si>
  <si>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</si>
  <si>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</si>
  <si>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</si>
  <si>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</si>
  <si>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</si>
  <si>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</si>
  <si>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</si>
  <si>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</si>
  <si>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</si>
  <si>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</si>
  <si>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</si>
  <si>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</si>
  <si>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</si>
  <si>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</si>
  <si>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</si>
  <si>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</si>
  <si>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</si>
  <si>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</si>
  <si>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</si>
  <si>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</si>
  <si>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</si>
  <si>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</si>
  <si>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</si>
  <si>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</si>
  <si>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</si>
  <si>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</si>
  <si>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</si>
  <si>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</si>
  <si>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</si>
  <si>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</si>
  <si>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</si>
  <si>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</si>
  <si>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</si>
  <si>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</si>
  <si>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</si>
  <si>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</si>
  <si>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</si>
  <si>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</si>
  <si>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</si>
  <si>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</si>
  <si>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</si>
  <si>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</si>
  <si>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</si>
  <si>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</si>
  <si>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</si>
  <si>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</si>
  <si>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</si>
  <si>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</si>
  <si>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</si>
  <si>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</si>
  <si>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</si>
  <si>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</si>
  <si>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</si>
  <si>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</si>
  <si>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</si>
  <si>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</si>
  <si>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</si>
  <si>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</si>
  <si>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</si>
  <si>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</si>
  <si>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</si>
  <si>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</si>
  <si>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</si>
  <si>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</si>
  <si>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</si>
  <si>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</si>
  <si>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</si>
  <si>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</si>
  <si>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</si>
  <si>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</si>
  <si>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</si>
  <si>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</si>
  <si>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</si>
  <si>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</si>
  <si>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</si>
  <si>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</si>
  <si>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</si>
  <si>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</si>
  <si>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</si>
  <si>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</si>
  <si>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</si>
  <si>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</si>
  <si>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</si>
  <si>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</si>
  <si>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</si>
  <si>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</si>
  <si>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</si>
  <si>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</si>
  <si>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</si>
  <si>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</si>
  <si>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</si>
  <si>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</si>
  <si>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</si>
  <si>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</si>
  <si>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</si>
  <si>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</si>
  <si>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</si>
  <si>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</si>
  <si>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</si>
  <si>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</si>
  <si>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</si>
  <si>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</si>
  <si>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</si>
  <si>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</si>
  <si>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</si>
  <si>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</si>
  <si>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</si>
  <si>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</si>
  <si>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</si>
  <si>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</si>
  <si>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</si>
  <si>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</si>
  <si>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</si>
  <si>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</si>
  <si>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</si>
  <si>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</si>
  <si>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</si>
  <si>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</si>
  <si>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</si>
  <si>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</si>
  <si>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</si>
  <si>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</si>
  <si>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</si>
  <si>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</si>
  <si>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</si>
  <si>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</si>
  <si>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</si>
  <si>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</si>
  <si>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</si>
  <si>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</si>
  <si>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</si>
  <si>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</si>
  <si>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</si>
  <si>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</si>
  <si>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</si>
  <si>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</si>
  <si>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</si>
  <si>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</si>
  <si>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</si>
  <si>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</si>
  <si>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</si>
  <si>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</si>
  <si>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</si>
  <si>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</si>
  <si>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</si>
  <si>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</si>
  <si>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</si>
  <si>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</si>
  <si>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</si>
  <si>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</si>
  <si>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</si>
  <si>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</si>
  <si>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</si>
  <si>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</si>
  <si>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</si>
  <si>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</si>
  <si>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</si>
  <si>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</si>
  <si>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</si>
  <si>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</si>
  <si>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</si>
  <si>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</si>
  <si>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</si>
  <si>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</si>
  <si>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</si>
  <si>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</si>
  <si>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</si>
  <si>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</si>
  <si>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</si>
  <si>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</si>
  <si>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</si>
  <si>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</si>
  <si>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</si>
  <si>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</si>
  <si>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</si>
  <si>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</si>
  <si>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</si>
  <si>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</si>
  <si>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</si>
  <si>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</si>
  <si>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</si>
  <si>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</si>
  <si>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</si>
  <si>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</si>
  <si>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</si>
  <si>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</si>
  <si>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</si>
  <si>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</si>
  <si>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</si>
  <si>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</si>
  <si>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</si>
  <si>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</si>
  <si>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</si>
  <si>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</si>
  <si>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</si>
  <si>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</si>
  <si>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</si>
  <si>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</si>
  <si>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</si>
  <si>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</si>
  <si>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</si>
  <si>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</si>
  <si>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</si>
  <si>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</si>
  <si>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</si>
  <si>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</si>
  <si>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</si>
  <si>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</si>
  <si>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</si>
  <si>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</si>
  <si>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</si>
  <si>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</si>
  <si>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</si>
  <si>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</si>
  <si>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</si>
  <si>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</si>
  <si>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</si>
  <si>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</si>
  <si>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</si>
  <si>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</si>
  <si>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</si>
  <si>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</si>
  <si>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</si>
  <si>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</si>
  <si>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</si>
  <si>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</si>
  <si>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</si>
  <si>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</si>
  <si>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</si>
  <si>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</si>
  <si>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</si>
  <si>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</si>
  <si>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</si>
  <si>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</si>
  <si>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</si>
  <si>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</si>
  <si>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</si>
  <si>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</si>
  <si>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</si>
  <si>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</si>
  <si>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</si>
  <si>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</si>
  <si>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</si>
  <si>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</si>
  <si>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</si>
  <si>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</si>
  <si>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</si>
  <si>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</si>
  <si>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</si>
  <si>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</si>
  <si>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</si>
  <si>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</si>
  <si>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</si>
  <si>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</si>
  <si>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</si>
  <si>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</si>
  <si>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</si>
  <si>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</si>
  <si>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</si>
  <si>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</si>
  <si>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</si>
  <si>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</si>
  <si>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</si>
  <si>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</si>
  <si>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</si>
  <si>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</si>
  <si>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</si>
  <si>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</si>
  <si>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</si>
  <si>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</si>
  <si>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</si>
  <si>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</si>
  <si>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</si>
  <si>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</si>
  <si>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</si>
  <si>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</si>
  <si>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</si>
  <si>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</si>
  <si>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</si>
  <si>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</si>
  <si>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</si>
  <si>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</si>
  <si>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</si>
  <si>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</si>
  <si>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</si>
  <si>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</si>
  <si>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</si>
  <si>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</si>
  <si>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</si>
  <si>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</si>
  <si>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</si>
  <si>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</si>
  <si>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</si>
  <si>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</si>
  <si>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</si>
  <si>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</si>
  <si>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</si>
  <si>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</si>
  <si>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</si>
  <si>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</si>
  <si>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</si>
  <si>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</si>
  <si>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</si>
  <si>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</si>
  <si>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</si>
  <si>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</si>
  <si>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</si>
  <si>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</si>
  <si>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</si>
  <si>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</si>
  <si>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</si>
  <si>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</si>
  <si>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</si>
  <si>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</si>
  <si>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</si>
  <si>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</si>
  <si>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</si>
  <si>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</si>
  <si>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</si>
  <si>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</si>
  <si>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</si>
  <si>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</si>
  <si>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</si>
  <si>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</si>
  <si>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</si>
  <si>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</si>
  <si>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</si>
  <si>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</si>
  <si>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</si>
  <si>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</si>
  <si>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</si>
  <si>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</si>
  <si>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</si>
  <si>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</si>
  <si>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</si>
  <si>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</si>
  <si>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</si>
  <si>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</si>
  <si>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</si>
  <si>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</si>
  <si>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</si>
  <si>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</si>
  <si>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</si>
  <si>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</si>
  <si>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</si>
  <si>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</si>
  <si>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</si>
  <si>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</si>
  <si>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</si>
  <si>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</si>
  <si>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</si>
  <si>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</si>
  <si>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</si>
  <si>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</si>
  <si>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</si>
  <si>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</si>
  <si>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</si>
  <si>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</si>
  <si>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</si>
  <si>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</si>
  <si>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</si>
  <si>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</si>
  <si>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</si>
  <si>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</si>
  <si>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</si>
  <si>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</si>
  <si>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</si>
  <si>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</si>
  <si>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</si>
  <si>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</si>
  <si>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</si>
  <si>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</si>
  <si>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</si>
  <si>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</si>
  <si>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</si>
  <si>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</si>
  <si>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</si>
  <si>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</si>
  <si>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</si>
  <si>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</si>
  <si>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</si>
  <si>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</si>
  <si>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</si>
  <si>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</si>
  <si>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</si>
  <si>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</si>
  <si>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</si>
  <si>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</si>
  <si>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</si>
  <si>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</si>
  <si>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</si>
  <si>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</si>
  <si>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</si>
  <si>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</si>
  <si>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</si>
  <si>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</si>
  <si>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</si>
  <si>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</si>
  <si>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</si>
  <si>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</si>
  <si>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</si>
  <si>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</si>
  <si>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</si>
  <si>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</si>
  <si>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</si>
  <si>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</si>
  <si>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</si>
  <si>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</si>
  <si>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</si>
  <si>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</si>
  <si>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</si>
  <si>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</si>
  <si>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</si>
  <si>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</si>
  <si>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</si>
  <si>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</si>
  <si>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</si>
  <si>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</si>
  <si>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</si>
  <si>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</si>
  <si>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</si>
  <si>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</si>
  <si>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</si>
  <si>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</si>
  <si>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</si>
  <si>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</si>
  <si>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</si>
  <si>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</si>
  <si>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</si>
  <si>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</si>
  <si>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</si>
  <si>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</si>
  <si>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</si>
  <si>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</si>
  <si>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</si>
  <si>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</si>
  <si>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</si>
  <si>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</si>
  <si>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</si>
  <si>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</si>
  <si>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</si>
  <si>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</si>
  <si>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</si>
  <si>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</si>
  <si>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</si>
  <si>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</si>
  <si>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</si>
  <si>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</si>
  <si>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</si>
  <si>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</si>
  <si>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</si>
  <si>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</si>
  <si>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</si>
  <si>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</si>
  <si>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</si>
  <si>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</si>
  <si>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</si>
  <si>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</si>
  <si>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</si>
  <si>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</si>
  <si>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</si>
  <si>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</si>
  <si>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</si>
  <si>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</si>
  <si>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</si>
  <si>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</si>
  <si>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</si>
  <si>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</si>
  <si>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</si>
  <si>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</si>
  <si>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</si>
  <si>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</si>
  <si>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</si>
  <si>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</si>
  <si>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</si>
  <si>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</si>
  <si>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</si>
  <si>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</si>
  <si>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</si>
  <si>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</si>
  <si>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</si>
  <si>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</si>
  <si>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</si>
  <si>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</si>
  <si>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</si>
  <si>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</si>
  <si>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</si>
  <si>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</si>
  <si>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</si>
  <si>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</si>
  <si>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</si>
  <si>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</si>
  <si>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</si>
  <si>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</si>
  <si>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</si>
  <si>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</si>
  <si>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</si>
  <si>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</si>
  <si>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</si>
  <si>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</si>
  <si>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</si>
  <si>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</si>
  <si>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</si>
  <si>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</si>
  <si>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</si>
  <si>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</si>
  <si>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</si>
  <si>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</si>
  <si>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</si>
  <si>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</si>
  <si>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</si>
  <si>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</si>
  <si>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</si>
  <si>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</si>
  <si>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</si>
  <si>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</si>
  <si>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</si>
  <si>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</si>
  <si>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</si>
  <si>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</si>
  <si>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</si>
  <si>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</si>
  <si>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</si>
  <si>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</si>
  <si>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</si>
  <si>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</si>
  <si>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</si>
  <si>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</si>
  <si>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</si>
  <si>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</si>
  <si>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</si>
  <si>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</si>
  <si>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</si>
  <si>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</si>
  <si>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</si>
  <si>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</si>
  <si>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</si>
  <si>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</si>
  <si>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</si>
  <si>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</si>
  <si>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</si>
  <si>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</si>
  <si>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</si>
  <si>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</si>
  <si>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</si>
  <si>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</si>
  <si>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</si>
  <si>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</si>
  <si>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</si>
  <si>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</si>
  <si>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</si>
  <si>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</si>
  <si>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</si>
  <si>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</si>
  <si>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</si>
  <si>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</si>
  <si>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</si>
  <si>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</si>
  <si>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</si>
  <si>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</si>
  <si>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</si>
  <si>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</si>
  <si>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</si>
  <si>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</si>
  <si>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</si>
  <si>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</si>
  <si>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</si>
  <si>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</si>
  <si>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</si>
  <si>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</si>
  <si>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</si>
  <si>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</si>
  <si>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</si>
  <si>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</si>
  <si>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</si>
  <si>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</si>
  <si>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</si>
  <si>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</si>
  <si>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</si>
  <si>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</si>
  <si>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</si>
  <si>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</si>
  <si>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</si>
  <si>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</si>
  <si>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</si>
  <si>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</si>
  <si>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</si>
  <si>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</si>
  <si>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</si>
  <si>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</si>
  <si>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</si>
  <si>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</si>
  <si>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</si>
  <si>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</si>
  <si>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</si>
  <si>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</si>
  <si>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</si>
  <si>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</si>
  <si>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</si>
  <si>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</si>
  <si>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</si>
  <si>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</si>
  <si>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</si>
  <si>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</si>
  <si>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</si>
  <si>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</si>
  <si>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</si>
  <si>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</si>
  <si>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</si>
  <si>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</si>
  <si>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</si>
  <si>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</si>
  <si>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</si>
  <si>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</si>
  <si>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</si>
  <si>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</si>
  <si>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</si>
  <si>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</si>
  <si>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</si>
  <si>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</si>
  <si>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</si>
  <si>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</si>
  <si>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</si>
  <si>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</si>
  <si>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</si>
  <si>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</si>
  <si>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</si>
  <si>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</si>
  <si>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</si>
  <si>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</si>
  <si>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</si>
  <si>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</si>
  <si>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</si>
  <si>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</si>
  <si>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</si>
  <si>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</si>
  <si>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</si>
  <si>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</si>
  <si>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</si>
  <si>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</si>
  <si>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</si>
  <si>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</si>
  <si>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</si>
  <si>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</si>
  <si>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</si>
  <si>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</si>
  <si>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</si>
  <si>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</si>
  <si>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</si>
  <si>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</si>
  <si>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</si>
  <si>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</si>
  <si>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</si>
  <si>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</si>
  <si>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</si>
  <si>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</si>
  <si>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</si>
  <si>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</si>
  <si>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</si>
  <si>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</si>
  <si>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</si>
  <si>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</si>
  <si>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</si>
  <si>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</si>
  <si>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</si>
  <si>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</si>
  <si>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</si>
  <si>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</si>
  <si>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</si>
  <si>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</si>
  <si>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</si>
  <si>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</si>
  <si>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</si>
  <si>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</si>
  <si>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</si>
  <si>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</si>
  <si>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</si>
  <si>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</si>
  <si>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</si>
  <si>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</si>
  <si>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</si>
  <si>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</si>
  <si>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</si>
  <si>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</si>
  <si>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</si>
  <si>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</si>
  <si>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</si>
  <si>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</si>
  <si>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</si>
  <si>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</si>
  <si>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</si>
  <si>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</si>
  <si>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</si>
  <si>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</si>
  <si>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</si>
  <si>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</si>
  <si>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</si>
  <si>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</si>
  <si>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</si>
  <si>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</si>
  <si>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</si>
  <si>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</si>
  <si>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</si>
  <si>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</si>
  <si>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</si>
  <si>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</si>
  <si>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</si>
  <si>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</si>
  <si>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</si>
  <si>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</si>
  <si>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</si>
  <si>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</si>
  <si>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</si>
  <si>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</si>
  <si>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</si>
  <si>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</si>
  <si>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</si>
  <si>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</si>
  <si>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</si>
  <si>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</si>
  <si>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</si>
  <si>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</si>
  <si>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</si>
  <si>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</si>
  <si>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</si>
  <si>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</si>
  <si>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</si>
  <si>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</si>
  <si>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</si>
  <si>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</si>
  <si>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</si>
  <si>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</si>
  <si>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</si>
  <si>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</si>
  <si>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</si>
  <si>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</si>
  <si>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</si>
  <si>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</si>
  <si>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</si>
  <si>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</si>
  <si>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</si>
  <si>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</si>
  <si>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</si>
  <si>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</si>
  <si>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</si>
  <si>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</si>
  <si>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</si>
  <si>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</si>
  <si>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</si>
  <si>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</si>
  <si>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</si>
  <si>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</si>
  <si>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</si>
  <si>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</si>
  <si>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</si>
  <si>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</si>
  <si>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</si>
  <si>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</si>
  <si>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</si>
  <si>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</si>
  <si>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</si>
  <si>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</si>
  <si>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</si>
  <si>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</si>
  <si>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</si>
  <si>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</si>
  <si>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</si>
  <si>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</si>
  <si>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</si>
  <si>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</si>
  <si>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</si>
  <si>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</si>
  <si>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</si>
  <si>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</si>
  <si>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</si>
  <si>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</si>
  <si>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</si>
  <si>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</si>
  <si>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</si>
  <si>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</si>
  <si>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</si>
  <si>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</si>
  <si>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</si>
  <si>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</si>
  <si>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</si>
  <si>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</si>
  <si>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</si>
  <si>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</si>
  <si>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</si>
  <si>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</si>
  <si>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</si>
  <si>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</si>
  <si>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</si>
  <si>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</si>
  <si>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</si>
  <si>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</si>
  <si>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</si>
  <si>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</si>
  <si>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</si>
  <si>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</si>
  <si>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</si>
  <si>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</si>
  <si>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</si>
  <si>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</si>
  <si>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</si>
  <si>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</si>
  <si>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</si>
  <si>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</si>
  <si>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</si>
  <si>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</si>
  <si>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</si>
  <si>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</si>
  <si>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</si>
  <si>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</si>
  <si>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</si>
  <si>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</si>
  <si>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</si>
  <si>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</si>
  <si>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</si>
  <si>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</si>
  <si>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</si>
  <si>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</si>
  <si>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</si>
  <si>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</si>
  <si>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</si>
  <si>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</si>
  <si>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</si>
  <si>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</si>
  <si>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</si>
  <si>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</si>
  <si>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</si>
  <si>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</si>
  <si>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</si>
  <si>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</si>
  <si>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</si>
  <si>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</si>
  <si>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</si>
  <si>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</si>
  <si>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</si>
  <si>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</si>
  <si>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</si>
  <si>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</si>
  <si>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</si>
  <si>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</si>
  <si>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</si>
  <si>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</si>
  <si>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</si>
  <si>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</si>
  <si>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</si>
  <si>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</si>
  <si>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</si>
  <si>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</si>
  <si>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</si>
  <si>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</si>
  <si>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</si>
  <si>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</si>
  <si>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</si>
  <si>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</si>
  <si>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</si>
  <si>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</si>
  <si>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</si>
  <si>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</si>
  <si>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</si>
  <si>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</si>
  <si>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</si>
  <si>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</si>
  <si>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</si>
  <si>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</si>
  <si>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</si>
  <si>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</si>
  <si>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</si>
  <si>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</si>
  <si>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</si>
  <si>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</si>
  <si>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</si>
  <si>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</si>
  <si>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</si>
  <si>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</si>
  <si>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</si>
  <si>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</si>
  <si>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</si>
  <si>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</si>
  <si>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</si>
  <si>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</si>
  <si>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</si>
  <si>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</si>
  <si>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</si>
  <si>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</si>
  <si>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</si>
  <si>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</si>
  <si>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</si>
  <si>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</si>
  <si>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</si>
  <si>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</si>
  <si>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</si>
  <si>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</si>
  <si>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</si>
  <si>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</si>
  <si>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</si>
  <si>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</si>
  <si>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</si>
  <si>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</si>
  <si>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</si>
  <si>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</si>
  <si>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</si>
  <si>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</si>
  <si>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</si>
  <si>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</si>
  <si>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</si>
  <si>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</si>
  <si>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</si>
  <si>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</si>
  <si>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</si>
  <si>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</si>
  <si>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</si>
  <si>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</si>
  <si>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</si>
  <si>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</si>
  <si>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</si>
  <si>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</si>
  <si>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</si>
  <si>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</si>
  <si>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</si>
  <si>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</si>
  <si>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</si>
  <si>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</si>
  <si>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</si>
  <si>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</si>
  <si>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</si>
  <si>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</si>
  <si>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</si>
  <si>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</si>
  <si>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</si>
  <si>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</si>
  <si>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</si>
  <si>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</si>
  <si>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</si>
  <si>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</si>
  <si>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</si>
  <si>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</si>
  <si>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</si>
  <si>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</si>
  <si>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</si>
  <si>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</si>
  <si>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</si>
  <si>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</si>
  <si>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</si>
  <si>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</si>
  <si>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</si>
  <si>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</si>
  <si>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</si>
  <si>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</si>
  <si>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</si>
  <si>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</si>
  <si>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</si>
  <si>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</si>
  <si>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</si>
  <si>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</si>
  <si>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</si>
  <si>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</si>
  <si>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</si>
  <si>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</si>
  <si>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</si>
  <si>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</si>
  <si>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</si>
  <si>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</si>
  <si>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</si>
  <si>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</si>
  <si>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</si>
  <si>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</si>
  <si>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</si>
  <si>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</si>
  <si>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</si>
  <si>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</si>
  <si>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</si>
  <si>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</si>
  <si>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</si>
  <si>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</si>
  <si>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</si>
  <si>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</si>
  <si>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</si>
  <si>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</si>
  <si>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</si>
  <si>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</si>
  <si>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</si>
  <si>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</si>
  <si>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</si>
  <si>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</si>
  <si>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</si>
  <si>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</si>
  <si>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</si>
  <si>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</si>
  <si>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</si>
  <si>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</si>
  <si>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</si>
  <si>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</si>
  <si>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</si>
  <si>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</si>
  <si>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</si>
  <si>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</si>
  <si>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</si>
  <si>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</si>
  <si>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</si>
  <si>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</si>
  <si>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</si>
  <si>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</si>
  <si>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</si>
  <si>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</si>
  <si>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</si>
  <si>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</si>
  <si>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</si>
  <si>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</si>
  <si>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</si>
  <si>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</si>
  <si>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</si>
  <si>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</si>
  <si>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</si>
  <si>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</si>
  <si>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</si>
  <si>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</si>
  <si>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</si>
  <si>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</si>
  <si>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</si>
  <si>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</si>
  <si>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</si>
  <si>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</si>
  <si>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</si>
  <si>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</si>
  <si>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</si>
  <si>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</si>
  <si>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</si>
  <si>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</si>
  <si>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</si>
  <si>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</si>
  <si>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</si>
  <si>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</si>
  <si>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</si>
  <si>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</si>
  <si>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</si>
  <si>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</si>
  <si>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</si>
  <si>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</si>
  <si>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</si>
  <si>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</si>
  <si>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</si>
  <si>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</si>
  <si>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</si>
  <si>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</si>
  <si>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</si>
  <si>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</si>
  <si>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</si>
  <si>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</si>
  <si>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</si>
  <si>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</si>
  <si>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</si>
  <si>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</si>
  <si>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</si>
  <si>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</si>
  <si>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</si>
  <si>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</si>
  <si>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</si>
  <si>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</si>
  <si>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</si>
  <si>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</si>
  <si>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</si>
  <si>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</si>
  <si>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</si>
  <si>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</si>
  <si>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</si>
  <si>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</si>
  <si>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</si>
  <si>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</si>
  <si>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</si>
  <si>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</si>
  <si>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</si>
  <si>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</si>
  <si>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</si>
  <si>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</si>
  <si>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</si>
  <si>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</si>
  <si>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</si>
  <si>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</si>
  <si>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</si>
  <si>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</si>
  <si>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</si>
  <si>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</si>
  <si>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</si>
  <si>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</si>
  <si>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</si>
  <si>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</si>
  <si>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</si>
  <si>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</si>
  <si>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</si>
  <si>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</si>
  <si>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</si>
  <si>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</si>
  <si>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</si>
  <si>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</si>
  <si>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</si>
  <si>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</si>
  <si>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</si>
  <si>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</si>
  <si>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</si>
  <si>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</si>
  <si>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</si>
  <si>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</si>
  <si>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</si>
  <si>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</si>
  <si>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</si>
  <si>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</si>
  <si>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</si>
  <si>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</si>
  <si>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</si>
  <si>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</si>
  <si>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</si>
  <si>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</si>
  <si>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</si>
  <si>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</si>
  <si>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</si>
  <si>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</si>
  <si>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</si>
  <si>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</si>
  <si>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</si>
  <si>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</si>
  <si>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</si>
  <si>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</si>
  <si>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</si>
  <si>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</si>
  <si>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</si>
  <si>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</si>
  <si>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</si>
  <si>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</si>
  <si>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</si>
  <si>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</si>
  <si>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</si>
  <si>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</si>
  <si>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</si>
  <si>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</si>
  <si>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</si>
  <si>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</si>
  <si>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</si>
  <si>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</si>
  <si>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</si>
  <si>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</si>
  <si>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</si>
  <si>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</si>
  <si>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</si>
  <si>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</si>
  <si>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</si>
  <si>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</si>
  <si>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</si>
  <si>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</si>
  <si>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</si>
  <si>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</si>
  <si>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</si>
  <si>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</si>
  <si>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</si>
  <si>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</si>
  <si>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</si>
  <si>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</si>
  <si>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</si>
  <si>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</si>
  <si>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</si>
  <si>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</si>
  <si>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</si>
  <si>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</si>
  <si>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</si>
  <si>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</si>
  <si>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</si>
  <si>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</si>
  <si>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</si>
  <si>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</si>
  <si>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</si>
  <si>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</si>
  <si>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</si>
  <si>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</si>
  <si>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</si>
  <si>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</si>
  <si>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</si>
  <si>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</si>
  <si>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</si>
  <si>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</si>
  <si>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</si>
  <si>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</si>
  <si>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</si>
  <si>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</si>
  <si>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</si>
  <si>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</si>
  <si>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</si>
  <si>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</si>
  <si>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</si>
  <si>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</si>
  <si>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</si>
  <si>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</si>
  <si>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</si>
  <si>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</si>
  <si>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</si>
  <si>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</si>
  <si>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</si>
  <si>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</si>
  <si>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</si>
  <si>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</si>
  <si>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</si>
  <si>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</si>
  <si>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</si>
  <si>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</si>
  <si>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</si>
  <si>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</si>
  <si>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</si>
  <si>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</si>
  <si>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</si>
  <si>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</si>
  <si>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</si>
  <si>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</si>
  <si>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</si>
  <si>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</si>
  <si>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</si>
  <si>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</si>
  <si>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</si>
  <si>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</si>
  <si>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</si>
  <si>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</si>
  <si>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</si>
  <si>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</si>
  <si>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</si>
  <si>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</si>
  <si>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</si>
  <si>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</si>
  <si>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</si>
  <si>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</si>
  <si>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</si>
  <si>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</si>
  <si>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</si>
  <si>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</si>
  <si>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</si>
  <si>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</si>
  <si>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</si>
  <si>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</si>
  <si>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</si>
  <si>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</si>
  <si>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</si>
  <si>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</si>
  <si>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</si>
  <si>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</si>
  <si>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</si>
  <si>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</si>
  <si>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</si>
  <si>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</si>
  <si>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</si>
  <si>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</si>
  <si>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</si>
  <si>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</si>
  <si>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</si>
  <si>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</si>
  <si>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</si>
  <si>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</si>
  <si>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</si>
  <si>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</si>
  <si>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</si>
  <si>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</si>
  <si>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</si>
  <si>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</si>
  <si>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</si>
  <si>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</si>
  <si>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</si>
  <si>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</si>
  <si>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</si>
  <si>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</si>
  <si>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</si>
  <si>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</si>
  <si>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</si>
  <si>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</si>
  <si>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</si>
  <si>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</si>
  <si>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</si>
  <si>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</si>
  <si>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</si>
  <si>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</si>
  <si>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</si>
  <si>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</si>
  <si>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</si>
  <si>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</si>
  <si>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</si>
  <si>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</si>
  <si>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</si>
  <si>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</si>
  <si>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</si>
  <si>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</si>
  <si>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</si>
  <si>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</si>
  <si>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</si>
  <si>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</si>
  <si>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</si>
  <si>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</si>
  <si>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</si>
  <si>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</si>
  <si>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</si>
  <si>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</si>
  <si>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</si>
  <si>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</si>
  <si>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</si>
  <si>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</si>
  <si>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</si>
  <si>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</si>
  <si>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</si>
  <si>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</si>
  <si>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</si>
  <si>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</si>
  <si>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</si>
  <si>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</si>
  <si>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</si>
  <si>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</si>
  <si>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</si>
  <si>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</si>
  <si>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</si>
  <si>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</si>
  <si>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</si>
  <si>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</si>
  <si>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</si>
  <si>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</si>
  <si>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</si>
  <si>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</si>
  <si>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</si>
  <si>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</si>
  <si>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</si>
  <si>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</si>
  <si>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</si>
  <si>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</si>
  <si>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</si>
  <si>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</si>
  <si>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</si>
  <si>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</si>
  <si>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</si>
  <si>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</si>
  <si>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</si>
  <si>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</si>
  <si>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</si>
  <si>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</si>
  <si>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</si>
  <si>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</si>
  <si>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</si>
  <si>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</si>
  <si>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</si>
  <si>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</si>
  <si>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</si>
  <si>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</si>
  <si>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</si>
  <si>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</si>
  <si>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</si>
  <si>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</si>
  <si>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</si>
  <si>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</si>
  <si>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</si>
  <si>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</si>
  <si>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</si>
  <si>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</si>
  <si>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</si>
  <si>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</si>
  <si>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</si>
  <si>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</si>
  <si>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</si>
  <si>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</si>
  <si>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</si>
  <si>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</si>
  <si>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</si>
  <si>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</si>
  <si>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</si>
  <si>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</si>
  <si>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</si>
  <si>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</si>
  <si>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</si>
  <si>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</si>
  <si>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</si>
  <si>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</si>
  <si>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</si>
  <si>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</si>
  <si>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</si>
  <si>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</si>
  <si>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</si>
  <si>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</si>
  <si>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</si>
  <si>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</si>
  <si>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</si>
  <si>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</si>
  <si>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</si>
  <si>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</si>
  <si>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</si>
  <si>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</si>
  <si>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</si>
  <si>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</si>
  <si>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</si>
  <si>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</si>
  <si>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</si>
  <si>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</si>
  <si>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</si>
  <si>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</si>
  <si>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</si>
  <si>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</si>
  <si>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</si>
  <si>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</si>
  <si>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</si>
  <si>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</si>
  <si>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</si>
  <si>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</si>
  <si>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</si>
  <si>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</si>
  <si>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</si>
  <si>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</si>
  <si>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</si>
  <si>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</si>
  <si>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</si>
  <si>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</si>
  <si>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</si>
  <si>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</si>
  <si>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</si>
  <si>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</si>
  <si>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</si>
  <si>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</si>
  <si>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</si>
  <si>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</si>
  <si>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</si>
  <si>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</si>
  <si>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</si>
  <si>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</si>
  <si>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</si>
  <si>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</si>
  <si>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</si>
  <si>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</si>
  <si>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</si>
  <si>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</si>
  <si>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</si>
  <si>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</si>
  <si>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</si>
  <si>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</si>
  <si>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</si>
  <si>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</si>
  <si>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</si>
  <si>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</si>
  <si>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</si>
  <si>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</si>
  <si>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</si>
  <si>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</si>
  <si>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</si>
  <si>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</si>
  <si>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</si>
  <si>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</si>
  <si>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</si>
  <si>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</si>
  <si>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</si>
  <si>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</si>
  <si>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</si>
  <si>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</si>
  <si>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</si>
  <si>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</si>
  <si>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</si>
  <si>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</si>
  <si>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</si>
  <si>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</si>
  <si>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</si>
  <si>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</si>
  <si>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</si>
  <si>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</si>
  <si>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</si>
  <si>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</si>
  <si>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</si>
  <si>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</si>
  <si>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</si>
  <si>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</si>
  <si>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</si>
  <si>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</si>
  <si>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</si>
  <si>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</si>
  <si>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</si>
  <si>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</si>
  <si>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</si>
  <si>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</si>
  <si>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</si>
  <si>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</si>
  <si>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</si>
  <si>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</si>
  <si>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</si>
  <si>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</si>
  <si>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</si>
  <si>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</si>
  <si>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</si>
  <si>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</si>
  <si>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</si>
  <si>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</si>
  <si>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</si>
  <si>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</si>
  <si>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</si>
  <si>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</si>
  <si>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</si>
  <si>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</si>
  <si>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</si>
  <si>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</si>
  <si>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</si>
  <si>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</si>
  <si>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</si>
  <si>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</si>
  <si>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</si>
  <si>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</si>
  <si>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</si>
  <si>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</si>
  <si>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</si>
  <si>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</si>
  <si>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</si>
  <si>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</si>
  <si>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</si>
  <si>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</si>
  <si>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</si>
  <si>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</si>
  <si>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</si>
  <si>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</si>
  <si>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</si>
  <si>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</si>
  <si>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</si>
  <si>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</si>
  <si>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</si>
  <si>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</si>
  <si>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</si>
  <si>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</si>
  <si>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</si>
  <si>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</si>
  <si>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</si>
  <si>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</si>
  <si>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</si>
  <si>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</si>
  <si>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</si>
  <si>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</si>
  <si>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</si>
  <si>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</si>
  <si>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</si>
  <si>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</si>
  <si>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</si>
  <si>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</si>
  <si>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</si>
  <si>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</si>
  <si>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</si>
  <si>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</si>
  <si>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</si>
  <si>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</si>
  <si>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</si>
  <si>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</si>
  <si>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</si>
  <si>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</si>
  <si>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</si>
  <si>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</si>
  <si>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</si>
  <si>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</si>
  <si>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</si>
  <si>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</si>
  <si>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</si>
  <si>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</si>
  <si>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</si>
  <si>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</si>
  <si>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</si>
  <si>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</si>
  <si>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</si>
  <si>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</si>
  <si>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</si>
  <si>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</si>
  <si>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</si>
  <si>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</si>
  <si>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</si>
  <si>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</si>
  <si>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</si>
  <si>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</si>
  <si>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</si>
  <si>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</si>
  <si>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</si>
  <si>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</si>
  <si>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</si>
  <si>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</si>
  <si>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</si>
  <si>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</si>
  <si>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</si>
  <si>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</si>
  <si>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</si>
  <si>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</si>
  <si>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</si>
  <si>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</si>
  <si>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</si>
  <si>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</si>
  <si>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</si>
  <si>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</si>
  <si>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</si>
  <si>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</si>
  <si>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</si>
  <si>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</si>
  <si>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</si>
  <si>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</si>
  <si>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</si>
  <si>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</si>
  <si>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</si>
  <si>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</si>
  <si>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</si>
  <si>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</si>
  <si>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</si>
  <si>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</si>
  <si>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</si>
  <si>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</si>
  <si>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</si>
  <si>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</si>
  <si>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</si>
  <si>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</si>
  <si>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</si>
  <si>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</si>
  <si>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</si>
  <si>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</si>
  <si>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</si>
  <si>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</si>
  <si>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</si>
  <si>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</si>
  <si>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</si>
  <si>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</si>
  <si>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</si>
  <si>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</si>
  <si>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</si>
  <si>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</si>
  <si>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</si>
  <si>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</si>
  <si>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</si>
  <si>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</si>
  <si>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</si>
  <si>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</si>
  <si>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</si>
  <si>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</si>
  <si>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</si>
  <si>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</si>
  <si>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</si>
  <si>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</si>
  <si>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</si>
  <si>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</si>
  <si>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</si>
  <si>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</si>
  <si>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</si>
  <si>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</si>
  <si>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</si>
  <si>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</si>
  <si>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</si>
  <si>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</si>
  <si>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</si>
  <si>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</si>
  <si>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</si>
  <si>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</si>
  <si>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</si>
  <si>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</si>
  <si>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</si>
  <si>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</si>
  <si>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</si>
  <si>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</si>
  <si>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</si>
  <si>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</si>
  <si>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</si>
  <si>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</si>
  <si>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</si>
  <si>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</si>
  <si>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</si>
  <si>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</si>
  <si>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</si>
  <si>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</si>
  <si>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</si>
  <si>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</si>
  <si>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</si>
  <si>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</si>
  <si>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</si>
  <si>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</si>
  <si>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</si>
  <si>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</si>
  <si>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</si>
  <si>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</si>
  <si>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</si>
  <si>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</si>
  <si>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</si>
  <si>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</si>
  <si>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</si>
  <si>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</si>
  <si>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</si>
  <si>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</si>
  <si>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</si>
  <si>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</si>
  <si>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</si>
  <si>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</si>
  <si>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</si>
  <si>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</si>
  <si>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</si>
  <si>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</si>
  <si>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</si>
  <si>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</si>
  <si>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</si>
  <si>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</si>
  <si>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</si>
  <si>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</si>
  <si>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</si>
  <si>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</si>
  <si>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</si>
  <si>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</si>
  <si>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</si>
  <si>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</si>
  <si>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</si>
  <si>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</si>
  <si>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</si>
  <si>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</si>
  <si>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</si>
  <si>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</si>
  <si>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</si>
  <si>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</si>
  <si>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</si>
  <si>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</si>
  <si>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</si>
  <si>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</si>
  <si>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</si>
  <si>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</si>
  <si>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</si>
  <si>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</si>
  <si>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</si>
  <si>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</si>
  <si>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</si>
  <si>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</si>
  <si>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</si>
  <si>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</si>
  <si>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</si>
  <si>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</si>
  <si>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</si>
  <si>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</si>
  <si>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</si>
  <si>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</si>
  <si>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</si>
  <si>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</si>
  <si>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</si>
  <si>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</si>
  <si>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</si>
  <si>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</si>
  <si>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</si>
  <si>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</si>
  <si>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</si>
  <si>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</si>
  <si>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</si>
  <si>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</si>
  <si>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</si>
  <si>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</si>
  <si>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</si>
  <si>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</si>
  <si>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</si>
  <si>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</si>
  <si>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</si>
  <si>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</si>
  <si>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</si>
  <si>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</si>
  <si>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</si>
  <si>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</si>
  <si>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</si>
  <si>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</si>
  <si>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</si>
  <si>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</si>
  <si>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</si>
  <si>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</si>
  <si>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</si>
  <si>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</si>
  <si>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</si>
  <si>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</si>
  <si>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</si>
  <si>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</si>
  <si>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</si>
  <si>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</si>
  <si>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</si>
  <si>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</si>
  <si>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</si>
  <si>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</si>
  <si>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</si>
  <si>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</si>
  <si>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</si>
  <si>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</si>
  <si>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</si>
  <si>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</si>
  <si>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</si>
  <si>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</si>
  <si>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</si>
  <si>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</si>
  <si>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</si>
  <si>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</si>
  <si>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</si>
  <si>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</si>
  <si>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</si>
  <si>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</si>
  <si>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</si>
  <si>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</si>
  <si>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</si>
  <si>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</si>
  <si>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</si>
  <si>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</si>
  <si>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</si>
  <si>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</si>
  <si>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</si>
  <si>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</si>
  <si>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</si>
  <si>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</si>
  <si>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</si>
  <si>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</si>
  <si>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</si>
  <si>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</si>
  <si>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</si>
  <si>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</si>
  <si>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</si>
  <si>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</si>
  <si>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</si>
  <si>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</si>
  <si>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</si>
  <si>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</si>
  <si>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</si>
  <si>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</si>
  <si>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</si>
  <si>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</si>
  <si>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</si>
  <si>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</si>
  <si>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</si>
  <si>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</si>
  <si>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</si>
  <si>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</si>
  <si>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</si>
  <si>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</si>
  <si>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</si>
  <si>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</si>
  <si>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</si>
  <si>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</si>
  <si>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</si>
  <si>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</si>
  <si>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</si>
  <si>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</si>
  <si>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</si>
  <si>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</si>
  <si>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</si>
  <si>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</si>
  <si>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</si>
  <si>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</si>
  <si>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</si>
  <si>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</si>
  <si>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</si>
  <si>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</si>
  <si>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</si>
  <si>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</si>
  <si>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</si>
  <si>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</si>
  <si>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</si>
  <si>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</si>
  <si>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</si>
  <si>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</si>
  <si>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</si>
  <si>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</si>
  <si>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</si>
  <si>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</si>
  <si>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</si>
  <si>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</si>
  <si>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</si>
  <si>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</si>
  <si>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</si>
  <si>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</si>
  <si>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</si>
  <si>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</si>
  <si>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</si>
  <si>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</si>
  <si>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</si>
  <si>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</si>
  <si>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</si>
  <si>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</si>
  <si>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</si>
  <si>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</si>
  <si>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</si>
  <si>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</si>
  <si>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</si>
  <si>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</si>
  <si>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</si>
  <si>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</si>
  <si>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</si>
  <si>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</si>
  <si>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</si>
  <si>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</si>
  <si>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</si>
  <si>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</si>
  <si>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</si>
  <si>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</si>
  <si>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</si>
  <si>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</si>
  <si>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</si>
  <si>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</si>
  <si>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</si>
  <si>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</si>
  <si>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</si>
  <si>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</si>
  <si>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</si>
  <si>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</si>
  <si>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</si>
  <si>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</si>
  <si>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</si>
  <si>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</si>
  <si>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</si>
  <si>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</si>
  <si>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</si>
  <si>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</si>
  <si>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</si>
  <si>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</si>
  <si>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</si>
  <si>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</si>
  <si>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</si>
  <si>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</si>
  <si>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</si>
  <si>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</si>
  <si>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</si>
  <si>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</si>
  <si>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</si>
  <si>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</si>
  <si>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</si>
  <si>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</si>
  <si>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</si>
  <si>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</si>
  <si>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</si>
  <si>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</si>
  <si>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</si>
  <si>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</si>
  <si>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</si>
  <si>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</si>
  <si>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</si>
  <si>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</si>
  <si>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</si>
  <si>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</si>
  <si>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</si>
  <si>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</si>
  <si>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</si>
  <si>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</si>
  <si>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</si>
  <si>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</si>
  <si>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</si>
  <si>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</si>
  <si>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</si>
  <si>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</si>
  <si>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</si>
  <si>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</si>
  <si>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</si>
  <si>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</si>
  <si>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</si>
  <si>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</si>
  <si>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</si>
  <si>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</si>
  <si>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</si>
  <si>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</si>
  <si>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</si>
  <si>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</si>
  <si>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</si>
  <si>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</si>
  <si>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</si>
  <si>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</si>
  <si>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</si>
  <si>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</si>
  <si>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</si>
  <si>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</si>
  <si>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</si>
  <si>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</si>
  <si>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</si>
  <si>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</si>
  <si>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</si>
  <si>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</si>
  <si>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</si>
  <si>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</si>
  <si>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</si>
  <si>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</si>
  <si>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</si>
  <si>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</si>
  <si>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</si>
  <si>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</si>
  <si>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</si>
  <si>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</si>
  <si>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</si>
  <si>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</si>
  <si>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</si>
  <si>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</si>
  <si>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</si>
  <si>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</si>
  <si>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</si>
  <si>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</si>
  <si>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</si>
  <si>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</si>
  <si>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</si>
  <si>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</si>
  <si>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</si>
  <si>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</si>
  <si>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</si>
  <si>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</si>
  <si>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</si>
  <si>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</si>
  <si>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</si>
  <si>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</si>
  <si>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</si>
  <si>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</si>
  <si>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</si>
  <si>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</si>
  <si>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</si>
  <si>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</si>
  <si>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</si>
  <si>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</si>
  <si>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</si>
  <si>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</si>
  <si>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</si>
  <si>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</si>
  <si>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</si>
  <si>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</si>
  <si>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</si>
  <si>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</si>
  <si>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</si>
  <si>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</si>
  <si>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</si>
  <si>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</si>
  <si>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</si>
  <si>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</si>
  <si>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</si>
  <si>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</si>
  <si>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</si>
  <si>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</si>
  <si>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</si>
  <si>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</si>
  <si>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</si>
  <si>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</si>
  <si>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</si>
  <si>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</si>
  <si>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</si>
  <si>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</si>
  <si>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</si>
  <si>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</si>
  <si>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</si>
  <si>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</si>
  <si>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</si>
  <si>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</si>
  <si>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</si>
  <si>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</si>
  <si>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</si>
  <si>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</si>
  <si>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</si>
  <si>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</si>
  <si>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</si>
  <si>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</si>
  <si>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</si>
  <si>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</si>
  <si>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</si>
  <si>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</si>
  <si>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</si>
  <si>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</si>
  <si>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</si>
  <si>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</si>
  <si>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</si>
  <si>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</si>
  <si>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</si>
  <si>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</si>
  <si>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</si>
  <si>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</si>
  <si>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</si>
  <si>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</si>
  <si>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</si>
  <si>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</si>
  <si>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</si>
  <si>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</si>
  <si>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</si>
  <si>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</si>
  <si>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</si>
  <si>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</si>
  <si>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</si>
  <si>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</si>
  <si>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</si>
  <si>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</si>
  <si>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</si>
  <si>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</si>
  <si>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</si>
  <si>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</si>
  <si>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</si>
  <si>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</si>
  <si>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</si>
  <si>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</si>
  <si>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</si>
  <si>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</si>
  <si>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</si>
  <si>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</si>
  <si>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</si>
  <si>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</si>
  <si>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</si>
  <si>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</si>
  <si>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</si>
  <si>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</si>
  <si>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</si>
  <si>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</si>
  <si>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</si>
  <si>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</si>
  <si>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</si>
  <si>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</si>
  <si>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</si>
  <si>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</si>
  <si>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</si>
  <si>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</si>
  <si>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</si>
  <si>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</si>
  <si>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</si>
  <si>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</si>
  <si>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</si>
  <si>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</si>
  <si>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</si>
  <si>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</si>
  <si>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</si>
  <si>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</si>
  <si>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</si>
  <si>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</si>
  <si>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</si>
  <si>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</si>
  <si>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</si>
  <si>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</si>
  <si>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</si>
  <si>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</si>
  <si>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</si>
  <si>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</si>
  <si>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</si>
  <si>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</si>
  <si>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</si>
  <si>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</si>
  <si>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</si>
  <si>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</si>
  <si>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</si>
  <si>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</si>
  <si>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</si>
  <si>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</si>
  <si>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</si>
  <si>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</si>
  <si>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</si>
  <si>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</si>
  <si>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</si>
  <si>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</si>
  <si>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</si>
  <si>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</si>
  <si>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</si>
  <si>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</si>
  <si>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</si>
  <si>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</si>
  <si>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</si>
  <si>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</si>
  <si>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</si>
  <si>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</si>
  <si>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</si>
  <si>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</si>
  <si>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</si>
  <si>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</si>
  <si>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</si>
  <si>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</si>
  <si>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</si>
  <si>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</si>
  <si>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</si>
  <si>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</si>
  <si>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</si>
  <si>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</si>
  <si>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</si>
  <si>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</si>
  <si>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</si>
  <si>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</si>
  <si>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</si>
  <si>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</si>
  <si>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</si>
  <si>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</si>
  <si>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</si>
  <si>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</si>
  <si>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</si>
  <si>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</si>
  <si>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</si>
  <si>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</si>
  <si>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</si>
  <si>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</si>
  <si>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</si>
  <si>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</si>
  <si>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</si>
  <si>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</si>
  <si>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</si>
  <si>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</si>
  <si>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</si>
  <si>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</si>
  <si>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</si>
  <si>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</si>
  <si>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</si>
  <si>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</si>
  <si>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</si>
  <si>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</si>
  <si>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</si>
  <si>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</si>
  <si>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</si>
  <si>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</si>
  <si>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</si>
  <si>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</si>
  <si>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</si>
  <si>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</si>
  <si>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</si>
  <si>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</si>
  <si>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</si>
  <si>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</si>
  <si>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</si>
  <si>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</si>
  <si>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</si>
  <si>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</si>
  <si>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</si>
  <si>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</si>
  <si>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</si>
  <si>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</si>
  <si>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</si>
  <si>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</si>
  <si>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</si>
  <si>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</si>
  <si>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</si>
  <si>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</si>
  <si>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</si>
  <si>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</si>
  <si>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</si>
  <si>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</si>
  <si>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</si>
  <si>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</si>
  <si>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</si>
  <si>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</si>
  <si>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</si>
  <si>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</si>
  <si>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</si>
  <si>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</si>
  <si>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</si>
  <si>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</si>
  <si>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</si>
  <si>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</si>
  <si>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</si>
  <si>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</si>
  <si>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</si>
  <si>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</si>
  <si>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</si>
  <si>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</si>
  <si>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</si>
  <si>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</si>
  <si>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</si>
  <si>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</si>
  <si>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</si>
  <si>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</si>
  <si>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</si>
  <si>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</si>
  <si>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</si>
  <si>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</si>
  <si>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</si>
  <si>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</si>
  <si>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</si>
  <si>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</si>
  <si>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</si>
  <si>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</si>
  <si>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</si>
  <si>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</si>
  <si>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</si>
  <si>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</si>
  <si>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</si>
  <si>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</si>
  <si>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</si>
  <si>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</si>
  <si>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</si>
  <si>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</si>
  <si>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</si>
  <si>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</si>
  <si>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</si>
  <si>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</si>
  <si>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</si>
  <si>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</si>
  <si>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</si>
  <si>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</si>
  <si>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</si>
  <si>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</si>
  <si>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</si>
  <si>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</si>
  <si>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</si>
  <si>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</si>
  <si>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</si>
  <si>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</si>
  <si>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</si>
  <si>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</si>
  <si>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</si>
  <si>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</si>
  <si>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</si>
  <si>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</si>
  <si>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</si>
  <si>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</si>
  <si>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</si>
  <si>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</si>
  <si>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</si>
  <si>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</si>
  <si>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</si>
  <si>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</si>
  <si>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</si>
  <si>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</si>
  <si>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</si>
  <si>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</si>
  <si>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</si>
  <si>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</si>
  <si>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</si>
  <si>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</si>
  <si>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</si>
  <si>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</si>
  <si>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</si>
  <si>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</si>
  <si>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</si>
  <si>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</si>
  <si>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</si>
  <si>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</si>
  <si>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</si>
  <si>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</si>
  <si>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</si>
  <si>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</si>
  <si>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</si>
  <si>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</si>
  <si>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</si>
  <si>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</si>
  <si>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</si>
  <si>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</si>
  <si>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</si>
  <si>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</si>
  <si>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</si>
  <si>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</si>
  <si>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</si>
  <si>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</si>
  <si>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</si>
  <si>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</si>
  <si>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</si>
  <si>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</si>
  <si>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</si>
  <si>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</si>
  <si>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</si>
  <si>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</si>
  <si>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</si>
  <si>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</si>
  <si>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</si>
  <si>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</si>
  <si>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</si>
  <si>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</si>
  <si>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</si>
  <si>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</si>
  <si>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</si>
  <si>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</si>
  <si>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</si>
  <si>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</si>
  <si>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</si>
  <si>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</si>
  <si>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</si>
  <si>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</si>
  <si>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</si>
  <si>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</si>
  <si>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</si>
  <si>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</si>
  <si>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</si>
  <si>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</si>
  <si>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</si>
  <si>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</si>
  <si>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</si>
  <si>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</si>
  <si>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</si>
  <si>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</si>
  <si>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</si>
  <si>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</si>
  <si>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</si>
  <si>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</si>
  <si>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</si>
  <si>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</si>
  <si>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</si>
  <si>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</si>
  <si>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</si>
  <si>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</si>
  <si>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</si>
  <si>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</si>
  <si>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</si>
  <si>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</si>
  <si>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</si>
  <si>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</si>
  <si>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</si>
  <si>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</si>
  <si>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</si>
  <si>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</si>
  <si>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</si>
  <si>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</si>
  <si>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</si>
  <si>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</si>
  <si>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</si>
  <si>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</si>
  <si>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</si>
  <si>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</si>
  <si>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</si>
  <si>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</si>
  <si>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</si>
  <si>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</si>
  <si>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</si>
  <si>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</si>
  <si>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</si>
  <si>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</si>
  <si>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</si>
  <si>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</si>
  <si>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</si>
  <si>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</si>
  <si>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</si>
  <si>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</si>
  <si>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</si>
  <si>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</si>
  <si>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</si>
  <si>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</si>
  <si>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</si>
  <si>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</si>
  <si>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</si>
  <si>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</si>
  <si>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</si>
  <si>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</si>
  <si>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</si>
  <si>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</si>
  <si>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</si>
  <si>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</si>
  <si>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</si>
  <si>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</si>
  <si>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</si>
  <si>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</si>
  <si>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</si>
  <si>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</si>
  <si>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</si>
  <si>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</si>
  <si>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</si>
  <si>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</si>
  <si>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</si>
  <si>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</si>
  <si>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</si>
  <si>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</si>
  <si>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</si>
  <si>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</si>
  <si>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</si>
  <si>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</si>
  <si>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</si>
  <si>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</si>
  <si>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</si>
  <si>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</si>
  <si>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</si>
  <si>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</si>
  <si>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</si>
  <si>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</si>
  <si>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</si>
  <si>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</si>
  <si>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</si>
  <si>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</si>
  <si>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</si>
  <si>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</si>
  <si>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</si>
  <si>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</si>
  <si>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</si>
  <si>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</si>
  <si>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</si>
  <si>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</si>
  <si>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</si>
  <si>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</si>
  <si>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</si>
  <si>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</si>
  <si>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</si>
  <si>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</si>
  <si>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</si>
  <si>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</si>
  <si>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</si>
  <si>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</si>
  <si>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</si>
  <si>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</si>
  <si>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</si>
  <si>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</si>
  <si>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</si>
  <si>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</si>
  <si>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</si>
  <si>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</si>
  <si>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</si>
  <si>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</si>
  <si>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</si>
  <si>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</si>
  <si>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</si>
  <si>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</si>
  <si>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</si>
  <si>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</si>
  <si>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</si>
  <si>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</si>
  <si>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</si>
  <si>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</si>
  <si>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</si>
  <si>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</si>
  <si>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</si>
  <si>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</si>
  <si>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</si>
  <si>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</si>
  <si>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</si>
  <si>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</si>
  <si>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</si>
  <si>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</si>
  <si>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</si>
  <si>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</si>
  <si>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</si>
  <si>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</si>
  <si>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</si>
  <si>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</si>
  <si>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</si>
  <si>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</si>
  <si>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</si>
  <si>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</si>
  <si>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</si>
  <si>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</si>
  <si>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</si>
  <si>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</si>
  <si>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</si>
  <si>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</si>
  <si>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</si>
  <si>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</si>
  <si>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</si>
  <si>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</si>
  <si>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</si>
  <si>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</si>
  <si>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</si>
  <si>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</si>
  <si>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</si>
  <si>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</si>
  <si>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</si>
  <si>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</si>
  <si>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</si>
  <si>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</si>
  <si>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</si>
  <si>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</si>
  <si>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</si>
  <si>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</si>
  <si>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</si>
  <si>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</si>
  <si>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</si>
  <si>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</si>
  <si>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</si>
  <si>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</si>
  <si>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</si>
  <si>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</si>
  <si>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</si>
  <si>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</si>
  <si>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</si>
  <si>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</si>
  <si>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</si>
  <si>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</si>
  <si>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</si>
  <si>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</si>
  <si>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</si>
  <si>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</si>
  <si>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</si>
  <si>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</si>
  <si>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</si>
  <si>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</si>
  <si>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</si>
  <si>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</si>
  <si>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</si>
  <si>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</si>
  <si>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</si>
  <si>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</si>
  <si>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</si>
  <si>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</si>
  <si>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</si>
  <si>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</si>
  <si>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</si>
  <si>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</si>
  <si>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</si>
  <si>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</si>
  <si>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</si>
  <si>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</si>
  <si>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</si>
  <si>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</si>
  <si>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</si>
  <si>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</si>
  <si>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</si>
  <si>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</si>
  <si>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</si>
  <si>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</si>
  <si>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</si>
  <si>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</si>
  <si>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</si>
  <si>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</si>
  <si>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</si>
  <si>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</si>
  <si>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</si>
  <si>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</si>
  <si>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</si>
  <si>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</si>
  <si>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</si>
  <si>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</si>
  <si>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</si>
  <si>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</si>
  <si>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</si>
  <si>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</si>
  <si>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</si>
  <si>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</si>
  <si>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</si>
  <si>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</si>
  <si>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</si>
  <si>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</si>
  <si>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</si>
  <si>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</si>
  <si>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</si>
  <si>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</si>
  <si>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</si>
  <si>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</si>
  <si>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</si>
  <si>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</si>
  <si>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</si>
  <si>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</si>
  <si>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</si>
  <si>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</si>
  <si>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</si>
  <si>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</si>
  <si>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</si>
  <si>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</si>
  <si>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</si>
  <si>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</si>
  <si>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</si>
  <si>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</si>
  <si>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</si>
  <si>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</si>
  <si>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</si>
  <si>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</si>
  <si>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</si>
  <si>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</si>
  <si>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</si>
  <si>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</si>
  <si>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</si>
  <si>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</si>
  <si>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</si>
  <si>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</si>
  <si>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</si>
  <si>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</si>
  <si>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</si>
  <si>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</si>
  <si>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</si>
  <si>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</si>
  <si>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</si>
  <si>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</si>
  <si>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</si>
  <si>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</si>
  <si>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</si>
  <si>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</si>
  <si>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</si>
  <si>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</si>
  <si>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</si>
  <si>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</si>
  <si>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</si>
  <si>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</si>
  <si>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</si>
  <si>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</si>
  <si>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</si>
  <si>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</si>
  <si>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</si>
  <si>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</si>
  <si>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</si>
  <si>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</si>
  <si>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</si>
  <si>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</si>
  <si>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</si>
  <si>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</si>
  <si>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</si>
  <si>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</si>
  <si>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</si>
  <si>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</si>
  <si>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</si>
  <si>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</si>
  <si>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</si>
  <si>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</si>
  <si>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</si>
  <si>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</si>
  <si>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</si>
  <si>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</si>
  <si>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</si>
  <si>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</si>
  <si>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</si>
  <si>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</si>
  <si>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</si>
  <si>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</si>
  <si>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</si>
  <si>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</si>
  <si>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</si>
  <si>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</si>
  <si>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</si>
  <si>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</si>
  <si>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</si>
  <si>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</si>
  <si>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</si>
  <si>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</si>
  <si>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</si>
  <si>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</si>
  <si>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</si>
  <si>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</si>
  <si>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</si>
  <si>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</si>
  <si>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</si>
  <si>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</si>
  <si>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</si>
  <si>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</si>
  <si>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</si>
  <si>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</si>
  <si>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</si>
  <si>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</si>
  <si>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</si>
  <si>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</si>
  <si>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</si>
  <si>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</si>
  <si>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</si>
  <si>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</si>
  <si>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</si>
  <si>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</si>
  <si>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</si>
  <si>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</si>
  <si>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</si>
  <si>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</si>
  <si>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</si>
  <si>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</si>
  <si>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</si>
  <si>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</si>
  <si>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</si>
  <si>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</si>
  <si>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</si>
  <si>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</si>
  <si>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</si>
  <si>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</si>
  <si>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</si>
  <si>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</si>
  <si>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</si>
  <si>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</si>
  <si>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</si>
  <si>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</si>
  <si>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</si>
  <si>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</si>
  <si>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</si>
  <si>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</si>
  <si>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</si>
  <si>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</si>
  <si>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</si>
  <si>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</si>
  <si>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</si>
  <si>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</si>
  <si>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</si>
  <si>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</si>
  <si>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</si>
  <si>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</si>
  <si>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</si>
  <si>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</si>
  <si>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</si>
  <si>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</si>
  <si>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</si>
  <si>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</si>
  <si>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</si>
  <si>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</si>
  <si>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</si>
  <si>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</si>
  <si>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</si>
  <si>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</si>
  <si>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</si>
  <si>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</si>
  <si>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</si>
  <si>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</si>
  <si>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</si>
  <si>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</si>
  <si>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</si>
  <si>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</si>
  <si>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</si>
  <si>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</si>
  <si>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</si>
  <si>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</si>
  <si>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</si>
  <si>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</si>
  <si>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</si>
  <si>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</si>
  <si>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</si>
  <si>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</si>
  <si>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</si>
  <si>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</si>
  <si>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</si>
  <si>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</si>
  <si>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</si>
  <si>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</si>
  <si>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</si>
  <si>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</si>
  <si>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</si>
  <si>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</si>
  <si>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</si>
  <si>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</si>
  <si>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</si>
  <si>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</si>
  <si>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</si>
  <si>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</si>
  <si>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</si>
  <si>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</si>
  <si>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</si>
  <si>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</si>
  <si>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</si>
  <si>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</si>
  <si>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</si>
  <si>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</si>
  <si>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</si>
  <si>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</si>
  <si>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</si>
  <si>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</si>
  <si>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</si>
  <si>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</si>
  <si>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</si>
  <si>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</si>
  <si>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</si>
  <si>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</si>
  <si>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</si>
  <si>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</si>
  <si>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</si>
  <si>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</si>
  <si>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</si>
  <si>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</si>
  <si>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</si>
  <si>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</si>
  <si>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</si>
  <si>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</si>
  <si>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</si>
  <si>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</si>
  <si>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</si>
  <si>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</si>
  <si>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</si>
  <si>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</si>
  <si>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</si>
  <si>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</si>
  <si>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</si>
  <si>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</si>
  <si>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</si>
  <si>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</si>
  <si>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</si>
  <si>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</si>
  <si>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</si>
  <si>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</si>
  <si>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</si>
  <si>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</si>
  <si>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</si>
  <si>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</si>
  <si>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</si>
  <si>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</si>
  <si>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</si>
  <si>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</si>
  <si>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</si>
  <si>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</si>
  <si>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</si>
  <si>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</si>
  <si>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</si>
  <si>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</si>
  <si>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</si>
  <si>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</si>
  <si>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</si>
  <si>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</si>
  <si>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</si>
  <si>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</si>
  <si>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</si>
  <si>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</si>
  <si>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</si>
  <si>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</si>
  <si>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</si>
  <si>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</si>
  <si>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</si>
  <si>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</si>
  <si>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</si>
  <si>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</si>
  <si>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</si>
  <si>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</si>
  <si>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</si>
  <si>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</si>
  <si>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</si>
  <si>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</si>
  <si>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</si>
  <si>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</si>
  <si>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</si>
  <si>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</si>
  <si>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</si>
  <si>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</si>
  <si>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</si>
  <si>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</si>
  <si>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</si>
  <si>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</si>
  <si>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</si>
  <si>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</si>
  <si>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</si>
  <si>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</si>
  <si>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</si>
  <si>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</si>
  <si>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</si>
  <si>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</si>
  <si>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</si>
  <si>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</si>
  <si>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</si>
  <si>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</si>
  <si>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</si>
  <si>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</si>
  <si>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</si>
  <si>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</si>
  <si>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</si>
  <si>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</si>
  <si>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</si>
  <si>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</si>
  <si>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</si>
  <si>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</si>
  <si>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</si>
  <si>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</si>
  <si>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</si>
  <si>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</si>
  <si>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</si>
  <si>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</si>
  <si>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</si>
  <si>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</si>
  <si>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</si>
  <si>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</si>
  <si>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</si>
  <si>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</si>
  <si>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</si>
  <si>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</si>
  <si>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</si>
  <si>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</si>
  <si>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</si>
  <si>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</si>
  <si>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</si>
  <si>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</si>
  <si>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</si>
  <si>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</si>
  <si>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</si>
  <si>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</si>
  <si>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</si>
  <si>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</si>
  <si>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</si>
  <si>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</si>
  <si>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</si>
  <si>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</si>
  <si>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</si>
  <si>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</si>
  <si>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</si>
  <si>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</si>
  <si>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</si>
  <si>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</si>
  <si>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</si>
  <si>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</si>
  <si>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</si>
  <si>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</si>
  <si>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</si>
  <si>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</si>
  <si>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</si>
  <si>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</si>
  <si>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</si>
  <si>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</si>
  <si>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</si>
  <si>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</si>
  <si>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</si>
  <si>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</si>
  <si>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</si>
  <si>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</si>
  <si>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</si>
  <si>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</si>
  <si>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</si>
  <si>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</si>
  <si>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</si>
  <si>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</si>
  <si>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</si>
  <si>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</si>
  <si>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</si>
  <si>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</si>
  <si>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</si>
  <si>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</si>
  <si>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</si>
  <si>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</si>
  <si>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</si>
  <si>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</si>
  <si>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</si>
  <si>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</si>
  <si>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</si>
  <si>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</si>
  <si>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</si>
  <si>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</si>
  <si>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</si>
  <si>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</si>
  <si>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</si>
  <si>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</si>
  <si>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</si>
  <si>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</si>
  <si>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</si>
  <si>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</si>
  <si>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</si>
  <si>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</si>
  <si>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</si>
  <si>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</si>
  <si>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</si>
  <si>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</si>
  <si>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</si>
  <si>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</si>
  <si>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</si>
  <si>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</si>
  <si>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</si>
  <si>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</si>
  <si>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</si>
  <si>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</si>
  <si>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</si>
  <si>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</si>
  <si>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</si>
  <si>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</si>
  <si>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</si>
  <si>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</si>
  <si>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</si>
  <si>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</si>
  <si>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</si>
  <si>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</si>
  <si>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</si>
  <si>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</si>
  <si>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</si>
  <si>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</si>
  <si>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</si>
  <si>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</si>
  <si>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</si>
  <si>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</si>
  <si>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</si>
  <si>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</si>
  <si>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</si>
  <si>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</si>
  <si>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</si>
  <si>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</si>
  <si>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</si>
  <si>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</si>
  <si>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</si>
  <si>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</si>
  <si>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</si>
  <si>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</si>
  <si>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</si>
  <si>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</si>
  <si>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</si>
  <si>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</si>
  <si>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</si>
  <si>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</si>
  <si>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</si>
  <si>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</si>
  <si>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</si>
  <si>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</si>
  <si>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</si>
  <si>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</si>
  <si>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</si>
  <si>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</si>
  <si>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</si>
  <si>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</si>
  <si>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</si>
  <si>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</si>
  <si>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</si>
  <si>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</si>
  <si>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</si>
  <si>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</si>
  <si>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</si>
  <si>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</si>
  <si>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</si>
  <si>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</si>
  <si>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</si>
  <si>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</si>
  <si>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</si>
  <si>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</si>
  <si>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</si>
  <si>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</si>
  <si>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</si>
  <si>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</si>
  <si>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</si>
  <si>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</si>
  <si>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</si>
  <si>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</si>
  <si>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</si>
  <si>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</si>
  <si>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</si>
  <si>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</si>
  <si>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</si>
  <si>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</si>
  <si>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</si>
  <si>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</si>
  <si>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</si>
  <si>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</si>
  <si>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</si>
  <si>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</si>
  <si>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</si>
  <si>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</si>
  <si>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</si>
  <si>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</si>
  <si>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</si>
  <si>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</si>
  <si>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</si>
  <si>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</si>
  <si>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</si>
  <si>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</si>
  <si>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</si>
  <si>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</si>
  <si>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</si>
  <si>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</si>
  <si>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</si>
  <si>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</si>
  <si>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</si>
  <si>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</si>
  <si>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</si>
  <si>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</si>
  <si>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</si>
  <si>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</si>
  <si>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</si>
  <si>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</si>
  <si>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</si>
  <si>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</si>
  <si>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</si>
  <si>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</si>
  <si>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</si>
  <si>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</si>
  <si>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</si>
  <si>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</si>
  <si>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</si>
  <si>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</si>
  <si>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</si>
  <si>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</si>
  <si>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</si>
  <si>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</si>
  <si>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</si>
  <si>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</si>
  <si>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</si>
  <si>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</si>
  <si>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</si>
  <si>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</si>
  <si>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</si>
  <si>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</si>
  <si>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</si>
  <si>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</si>
  <si>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</si>
  <si>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</si>
  <si>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</si>
  <si>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</si>
  <si>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</si>
  <si>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</si>
  <si>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</si>
  <si>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</si>
  <si>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</si>
  <si>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</si>
  <si>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</si>
  <si>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</si>
  <si>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</si>
  <si>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</si>
  <si>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</si>
  <si>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</si>
  <si>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</si>
  <si>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</si>
  <si>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</si>
  <si>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</si>
  <si>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</si>
  <si>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</si>
  <si>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</si>
  <si>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</si>
  <si>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</si>
  <si>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</si>
  <si>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</si>
  <si>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</si>
  <si>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</si>
  <si>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</si>
  <si>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</si>
  <si>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</si>
  <si>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</si>
  <si>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</si>
  <si>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</si>
  <si>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</si>
  <si>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</si>
  <si>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</si>
  <si>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</si>
  <si>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</si>
  <si>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</si>
  <si>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</si>
  <si>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</si>
  <si>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</si>
  <si>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</si>
  <si>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</si>
  <si>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</si>
  <si>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</si>
  <si>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</si>
  <si>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</si>
  <si>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</si>
  <si>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</si>
  <si>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</si>
  <si>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</si>
  <si>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</si>
  <si>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</si>
  <si>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</si>
  <si>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</si>
  <si>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</si>
  <si>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</si>
  <si>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</si>
  <si>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</si>
  <si>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</si>
  <si>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</si>
  <si>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</si>
  <si>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</si>
  <si>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</si>
  <si>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</si>
  <si>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</si>
  <si>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</si>
  <si>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</si>
  <si>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</si>
  <si>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</si>
  <si>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</si>
  <si>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</si>
  <si>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</si>
  <si>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</si>
  <si>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</si>
  <si>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</si>
  <si>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</si>
  <si>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</si>
  <si>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</si>
  <si>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</si>
  <si>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</si>
  <si>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</si>
  <si>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</si>
  <si>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</si>
  <si>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</si>
  <si>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</si>
  <si>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</si>
  <si>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</si>
  <si>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</si>
  <si>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</si>
  <si>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</si>
  <si>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</si>
  <si>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</si>
  <si>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</si>
  <si>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</si>
  <si>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</si>
  <si>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</si>
  <si>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</si>
  <si>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</si>
  <si>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</si>
  <si>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</si>
  <si>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</si>
  <si>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</si>
  <si>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</si>
  <si>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</si>
  <si>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</si>
  <si>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</si>
  <si>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</si>
  <si>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</si>
  <si>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</si>
  <si>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</si>
  <si>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</si>
  <si>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</si>
  <si>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</si>
  <si>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</si>
  <si>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</si>
  <si>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</si>
  <si>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</si>
  <si>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</si>
  <si>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</si>
  <si>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</si>
  <si>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</si>
  <si>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</si>
  <si>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</si>
  <si>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</si>
  <si>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</si>
  <si>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</si>
  <si>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</si>
  <si>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</si>
  <si>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</si>
  <si>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</si>
  <si>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</si>
  <si>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</si>
  <si>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</si>
  <si>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</si>
  <si>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</si>
  <si>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</si>
  <si>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</si>
  <si>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</si>
  <si>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</si>
  <si>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</si>
  <si>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</si>
  <si>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</si>
  <si>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</si>
  <si>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</si>
  <si>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</si>
  <si>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</si>
  <si>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</si>
  <si>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</si>
  <si>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</si>
  <si>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</si>
  <si>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</si>
  <si>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</si>
  <si>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</si>
  <si>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</si>
  <si>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</si>
  <si>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</si>
  <si>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</si>
  <si>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</si>
  <si>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</si>
  <si>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</si>
  <si>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</si>
  <si>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</si>
  <si>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</si>
  <si>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</si>
  <si>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</si>
  <si>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</si>
  <si>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</si>
  <si>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</si>
  <si>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</si>
  <si>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</si>
  <si>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</si>
  <si>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</si>
  <si>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</si>
  <si>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</si>
  <si>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</si>
  <si>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</si>
  <si>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</si>
  <si>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</si>
  <si>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</si>
  <si>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</si>
  <si>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</si>
  <si>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</si>
  <si>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</si>
  <si>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</si>
  <si>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</si>
  <si>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</si>
  <si>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</si>
  <si>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</si>
  <si>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</si>
  <si>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</si>
  <si>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</si>
  <si>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</si>
  <si>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</si>
  <si>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</si>
  <si>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</si>
  <si>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</si>
  <si>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</si>
  <si>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</si>
  <si>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</si>
  <si>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</si>
  <si>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</si>
  <si>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</si>
  <si>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</si>
  <si>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</si>
  <si>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</si>
  <si>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</si>
  <si>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</si>
  <si>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</si>
  <si>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</si>
  <si>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</si>
  <si>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</si>
  <si>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</si>
  <si>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</si>
  <si>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</si>
  <si>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</si>
  <si>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</si>
  <si>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</si>
  <si>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</si>
  <si>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</si>
  <si>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</si>
  <si>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</si>
  <si>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</si>
  <si>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</si>
  <si>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</si>
  <si>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</si>
  <si>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</si>
  <si>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</si>
  <si>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</si>
  <si>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</si>
  <si>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</si>
  <si>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</si>
  <si>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</si>
  <si>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</si>
  <si>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</si>
  <si>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</si>
  <si>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</si>
  <si>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</si>
  <si>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</si>
  <si>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</si>
  <si>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</si>
  <si>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</si>
  <si>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</si>
  <si>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</si>
  <si>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</si>
  <si>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</si>
  <si>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</si>
  <si>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</si>
  <si>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</si>
  <si>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</si>
  <si>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</si>
  <si>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</si>
  <si>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</si>
  <si>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</si>
  <si>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</si>
  <si>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</si>
  <si>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</si>
  <si>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</si>
  <si>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</si>
  <si>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</si>
  <si>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</si>
  <si>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</si>
  <si>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</si>
  <si>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</si>
  <si>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</si>
  <si>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</si>
  <si>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</si>
  <si>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</si>
  <si>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</si>
  <si>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</si>
  <si>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</si>
  <si>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</si>
  <si>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</si>
  <si>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</si>
  <si>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</si>
  <si>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</si>
  <si>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</si>
  <si>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</si>
  <si>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</si>
  <si>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</si>
  <si>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</si>
  <si>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</si>
  <si>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</si>
  <si>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</si>
  <si>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</si>
  <si>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</si>
  <si>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</si>
  <si>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</si>
  <si>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</si>
  <si>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</si>
  <si>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</si>
  <si>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</si>
  <si>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</si>
  <si>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</si>
  <si>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</si>
  <si>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</si>
  <si>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</si>
  <si>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</si>
  <si>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</si>
  <si>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</si>
  <si>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</si>
  <si>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</si>
  <si>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</si>
  <si>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</si>
  <si>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</si>
  <si>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</si>
  <si>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</si>
  <si>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</si>
  <si>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</si>
  <si>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</si>
  <si>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</si>
  <si>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</si>
  <si>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</si>
  <si>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</si>
  <si>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</si>
  <si>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</si>
  <si>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</si>
  <si>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</si>
  <si>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</si>
  <si>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</si>
  <si>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</si>
  <si>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</si>
  <si>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</si>
  <si>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</si>
  <si>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</si>
  <si>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</si>
  <si>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</si>
  <si>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</si>
  <si>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</si>
  <si>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</si>
  <si>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</si>
  <si>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</si>
  <si>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</si>
  <si>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</si>
  <si>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</si>
  <si>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</si>
  <si>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</si>
  <si>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</si>
  <si>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</si>
  <si>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</si>
  <si>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</si>
  <si>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</si>
  <si>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</si>
  <si>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</si>
  <si>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</si>
  <si>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</si>
  <si>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</si>
  <si>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</si>
  <si>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</si>
  <si>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</si>
  <si>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</si>
  <si>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</si>
  <si>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</si>
  <si>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</si>
  <si>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</si>
  <si>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</si>
  <si>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</si>
  <si>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</si>
  <si>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</si>
  <si>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</si>
  <si>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</si>
  <si>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</si>
  <si>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</si>
  <si>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</si>
  <si>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</si>
  <si>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</si>
  <si>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</si>
  <si>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</si>
  <si>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</si>
  <si>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</si>
  <si>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</si>
  <si>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</si>
  <si>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</si>
  <si>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</si>
  <si>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</si>
  <si>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</si>
  <si>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</si>
  <si>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</si>
  <si>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</si>
  <si>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</si>
  <si>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</si>
  <si>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</si>
  <si>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</si>
  <si>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</si>
  <si>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</si>
  <si>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</si>
  <si>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</si>
  <si>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</si>
  <si>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</si>
  <si>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</si>
  <si>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</si>
  <si>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</si>
  <si>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</si>
  <si>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</si>
  <si>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</si>
  <si>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</si>
  <si>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</si>
  <si>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</si>
  <si>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</si>
  <si>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</si>
  <si>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</si>
  <si>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</si>
  <si>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</si>
  <si>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</si>
  <si>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</si>
  <si>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</si>
  <si>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</si>
  <si>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</si>
  <si>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</si>
  <si>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</si>
  <si>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</si>
  <si>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</si>
  <si>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</si>
  <si>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</si>
  <si>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</si>
  <si>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</si>
  <si>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</si>
  <si>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</si>
  <si>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</si>
  <si>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</si>
  <si>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</si>
  <si>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</si>
  <si>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</si>
  <si>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</si>
  <si>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</si>
  <si>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</si>
  <si>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</si>
  <si>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</si>
  <si>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</si>
  <si>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</si>
  <si>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</si>
  <si>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</si>
  <si>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</si>
  <si>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</si>
  <si>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</si>
  <si>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</si>
  <si>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</si>
  <si>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</si>
  <si>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</si>
  <si>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</si>
  <si>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</si>
  <si>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</si>
  <si>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</si>
  <si>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</si>
  <si>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</si>
  <si>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</si>
  <si>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</si>
  <si>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</si>
  <si>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</si>
  <si>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</si>
  <si>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</si>
  <si>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</si>
  <si>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</si>
  <si>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</si>
  <si>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</si>
  <si>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</si>
  <si>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</si>
  <si>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</si>
  <si>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</si>
  <si>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</si>
  <si>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</si>
  <si>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</si>
  <si>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</si>
  <si>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</si>
  <si>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</si>
  <si>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</si>
  <si>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</si>
  <si>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</si>
  <si>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</si>
  <si>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</si>
  <si>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</si>
  <si>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</si>
  <si>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</si>
  <si>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</si>
  <si>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</si>
  <si>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</si>
  <si>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</si>
  <si>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</si>
  <si>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</si>
  <si>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</si>
  <si>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</si>
  <si>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</si>
  <si>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</si>
  <si>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</si>
  <si>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</si>
  <si>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</si>
  <si>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</si>
  <si>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</si>
  <si>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</si>
  <si>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</si>
  <si>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</si>
  <si>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</si>
  <si>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</si>
  <si>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</si>
  <si>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</si>
  <si>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</si>
  <si>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</si>
  <si>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</si>
  <si>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</si>
  <si>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</si>
  <si>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</si>
  <si>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</si>
  <si>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</si>
  <si>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</si>
  <si>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</si>
  <si>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</si>
  <si>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</si>
  <si>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</si>
  <si>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</si>
  <si>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</si>
  <si>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</si>
  <si>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</si>
  <si>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</si>
  <si>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</si>
  <si>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</si>
  <si>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</si>
  <si>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</si>
  <si>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</si>
  <si>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</si>
  <si>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</si>
  <si>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</si>
  <si>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</si>
  <si>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</si>
  <si>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</si>
  <si>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</si>
  <si>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</si>
  <si>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</si>
  <si>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</si>
  <si>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</si>
  <si>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</si>
  <si>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</si>
  <si>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</si>
  <si>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</si>
  <si>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</si>
  <si>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</si>
  <si>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</si>
  <si>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</si>
  <si>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</si>
  <si>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</si>
  <si>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</si>
  <si>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</si>
  <si>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</si>
  <si>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</si>
  <si>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</si>
  <si>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</si>
  <si>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</si>
  <si>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</si>
  <si>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</si>
  <si>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</si>
  <si>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</si>
  <si>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</si>
  <si>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</si>
  <si>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</si>
  <si>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</si>
  <si>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</si>
  <si>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</si>
  <si>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</si>
  <si>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</si>
  <si>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</si>
  <si>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</si>
  <si>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</si>
  <si>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</si>
  <si>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</si>
  <si>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</si>
  <si>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</si>
  <si>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</si>
  <si>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</si>
  <si>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</si>
  <si>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</si>
  <si>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</si>
  <si>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</si>
  <si>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</si>
  <si>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</si>
  <si>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</si>
  <si>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</si>
  <si>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</si>
  <si>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</si>
  <si>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</si>
  <si>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</si>
  <si>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</si>
  <si>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</si>
  <si>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</si>
  <si>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</si>
  <si>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</si>
  <si>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</si>
  <si>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</si>
  <si>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</si>
  <si>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</si>
  <si>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</si>
  <si>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</si>
  <si>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</si>
  <si>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</si>
  <si>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</si>
  <si>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</si>
  <si>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</si>
  <si>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</si>
  <si>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</si>
  <si>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</si>
  <si>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</si>
  <si>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</si>
  <si>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</si>
  <si>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</si>
  <si>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</si>
  <si>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</si>
  <si>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</si>
  <si>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</si>
  <si>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</si>
  <si>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</si>
  <si>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</si>
  <si>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</si>
  <si>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</si>
  <si>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</si>
  <si>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</si>
  <si>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</si>
  <si>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</si>
  <si>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</si>
  <si>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</si>
  <si>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</si>
  <si>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</si>
  <si>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</si>
  <si>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</si>
  <si>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</si>
  <si>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</si>
  <si>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</si>
  <si>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</si>
  <si>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</si>
  <si>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</si>
  <si>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</si>
  <si>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</si>
  <si>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</si>
  <si>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</si>
  <si>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</si>
  <si>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</si>
  <si>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</si>
  <si>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</si>
  <si>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</si>
  <si>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</si>
  <si>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</si>
  <si>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</si>
  <si>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</si>
  <si>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</si>
  <si>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</si>
  <si>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</si>
  <si>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</si>
  <si>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</si>
  <si>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</si>
  <si>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</si>
  <si>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</si>
  <si>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</si>
  <si>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</si>
  <si>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</si>
  <si>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</si>
  <si>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</si>
  <si>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</si>
  <si>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</si>
  <si>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</si>
  <si>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</si>
  <si>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</si>
  <si>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</si>
  <si>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</si>
  <si>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</si>
  <si>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</si>
  <si>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</si>
  <si>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</si>
  <si>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</si>
  <si>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</si>
  <si>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</si>
  <si>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</si>
  <si>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</si>
  <si>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</si>
  <si>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</si>
  <si>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</si>
  <si>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</si>
  <si>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</si>
  <si>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</si>
  <si>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</si>
  <si>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</si>
  <si>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</si>
  <si>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</si>
  <si>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</si>
  <si>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</si>
  <si>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</si>
  <si>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</si>
  <si>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</si>
  <si>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</si>
  <si>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</si>
  <si>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</si>
  <si>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</si>
  <si>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</si>
  <si>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</si>
  <si>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</si>
  <si>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</si>
  <si>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</si>
  <si>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</si>
  <si>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</si>
  <si>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</si>
  <si>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</si>
  <si>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</si>
  <si>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</si>
  <si>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</si>
  <si>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</si>
  <si>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</si>
  <si>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</si>
  <si>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</si>
  <si>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</si>
  <si>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</si>
  <si>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</si>
  <si>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</si>
  <si>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</si>
  <si>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</si>
  <si>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</si>
  <si>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</si>
  <si>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</si>
  <si>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</si>
  <si>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</si>
  <si>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</si>
  <si>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</si>
  <si>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</si>
  <si>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</si>
  <si>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</si>
  <si>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</si>
  <si>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</si>
  <si>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</si>
  <si>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</si>
  <si>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</si>
  <si>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</si>
  <si>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</si>
  <si>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</si>
  <si>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</si>
  <si>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</si>
  <si>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</si>
  <si>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</si>
  <si>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</si>
  <si>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</si>
  <si>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</si>
  <si>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</si>
  <si>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</si>
  <si>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</si>
  <si>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</si>
  <si>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</si>
  <si>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</si>
  <si>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</si>
  <si>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</si>
  <si>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</si>
  <si>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</si>
  <si>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</si>
  <si>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</si>
  <si>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</si>
  <si>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</si>
  <si>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</si>
  <si>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</si>
  <si>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</si>
  <si>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</si>
  <si>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</si>
  <si>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</si>
  <si>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</si>
  <si>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</si>
  <si>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</si>
  <si>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</si>
  <si>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</si>
  <si>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</si>
  <si>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</si>
  <si>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</si>
  <si>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</si>
  <si>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</si>
  <si>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</si>
  <si>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</si>
  <si>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</si>
  <si>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</si>
  <si>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</si>
  <si>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</si>
  <si>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</si>
  <si>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</si>
  <si>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</si>
  <si>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</si>
  <si>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</si>
  <si>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</si>
  <si>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</si>
  <si>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</si>
  <si>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</si>
  <si>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</si>
  <si>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</si>
  <si>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</si>
  <si>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</si>
  <si>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</si>
  <si>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</si>
  <si>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</si>
  <si>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</si>
  <si>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</si>
  <si>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</si>
  <si>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</si>
  <si>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</si>
  <si>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</si>
  <si>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</si>
  <si>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</si>
  <si>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</si>
  <si>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</si>
  <si>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</si>
  <si>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</si>
  <si>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</si>
  <si>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</si>
  <si>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</si>
  <si>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</si>
  <si>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</si>
  <si>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</si>
  <si>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</si>
  <si>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</si>
  <si>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</si>
  <si>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</si>
  <si>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</si>
  <si>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</si>
  <si>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</si>
  <si>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</si>
  <si>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</si>
  <si>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</si>
  <si>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</si>
  <si>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</si>
  <si>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</si>
  <si>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</si>
  <si>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</si>
  <si>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</si>
  <si>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</si>
  <si>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</si>
  <si>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</si>
  <si>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</si>
  <si>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</si>
  <si>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</si>
  <si>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</si>
  <si>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</si>
  <si>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</si>
  <si>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</si>
  <si>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</si>
  <si>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</si>
  <si>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</si>
  <si>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</si>
  <si>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</si>
  <si>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</si>
  <si>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</si>
  <si>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</si>
  <si>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</si>
  <si>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</si>
  <si>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</si>
  <si>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</si>
  <si>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</si>
  <si>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</si>
  <si>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</si>
  <si>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</si>
  <si>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</si>
  <si>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</si>
  <si>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</si>
  <si>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</si>
  <si>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</si>
  <si>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</si>
  <si>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</si>
  <si>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</si>
  <si>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</si>
  <si>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</si>
  <si>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</si>
  <si>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</si>
  <si>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</si>
  <si>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</si>
  <si>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</si>
  <si>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</si>
  <si>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</si>
  <si>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</si>
  <si>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</si>
  <si>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</si>
  <si>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</si>
  <si>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</si>
  <si>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</si>
  <si>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</si>
  <si>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</si>
  <si>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</si>
  <si>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</si>
  <si>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</si>
  <si>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</si>
  <si>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</si>
  <si>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</si>
  <si>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</si>
  <si>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</si>
  <si>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</si>
  <si>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</si>
  <si>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</si>
  <si>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</si>
  <si>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</si>
  <si>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</si>
  <si>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</si>
  <si>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</si>
  <si>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</si>
  <si>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</si>
  <si>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</si>
  <si>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</si>
  <si>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</si>
  <si>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</si>
  <si>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</si>
  <si>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</si>
  <si>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</si>
  <si>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</si>
  <si>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</si>
  <si>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</si>
  <si>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</si>
  <si>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</si>
  <si>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</si>
  <si>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</si>
  <si>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</si>
  <si>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</si>
  <si>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</si>
  <si>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</si>
  <si>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</si>
  <si>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</si>
  <si>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</si>
  <si>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</si>
  <si>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</si>
  <si>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</si>
  <si>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</si>
  <si>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</si>
  <si>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</si>
  <si>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</si>
  <si>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</si>
  <si>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</si>
  <si>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</si>
  <si>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</si>
  <si>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</si>
  <si>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</si>
  <si>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</si>
  <si>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</si>
  <si>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</si>
  <si>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</si>
  <si>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</si>
  <si>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</si>
  <si>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</si>
  <si>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</si>
  <si>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</si>
  <si>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</si>
  <si>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</si>
  <si>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</si>
  <si>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</si>
  <si>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</si>
  <si>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</si>
  <si>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</si>
  <si>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</si>
  <si>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</si>
  <si>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</si>
  <si>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</si>
  <si>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</si>
  <si>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</si>
  <si>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</si>
  <si>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</si>
  <si>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</si>
  <si>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</si>
  <si>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</si>
  <si>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</si>
  <si>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</si>
  <si>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</si>
  <si>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</si>
  <si>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</si>
  <si>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</si>
  <si>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</si>
  <si>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</si>
  <si>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</si>
  <si>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</si>
  <si>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</si>
  <si>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</si>
  <si>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</si>
  <si>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</si>
  <si>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</si>
  <si>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</si>
  <si>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</si>
  <si>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</si>
  <si>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</si>
  <si>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</si>
  <si>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</si>
  <si>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</si>
  <si>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</si>
  <si>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</si>
  <si>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</si>
  <si>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</si>
  <si>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</si>
  <si>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</si>
  <si>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</si>
  <si>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</si>
  <si>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</si>
  <si>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</si>
  <si>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</si>
  <si>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</si>
  <si>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</si>
  <si>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</si>
  <si>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</si>
  <si>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</si>
  <si>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</si>
  <si>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</si>
  <si>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</si>
  <si>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</si>
  <si>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</si>
  <si>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</si>
  <si>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</si>
  <si>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</si>
  <si>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</si>
  <si>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</si>
  <si>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</si>
  <si>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</si>
  <si>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</si>
  <si>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</si>
  <si>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</si>
  <si>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</si>
  <si>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</si>
  <si>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</si>
  <si>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</si>
  <si>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</si>
  <si>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</si>
  <si>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</si>
  <si>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</si>
  <si>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</si>
  <si>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</si>
  <si>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</si>
  <si>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</si>
  <si>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</si>
  <si>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</si>
  <si>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</si>
  <si>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</si>
  <si>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</si>
  <si>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</si>
  <si>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</si>
  <si>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</si>
  <si>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</si>
  <si>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</si>
  <si>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</si>
  <si>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</si>
  <si>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</si>
  <si>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</si>
  <si>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</si>
  <si>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</si>
  <si>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</si>
  <si>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</si>
  <si>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</si>
  <si>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</si>
  <si>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</si>
  <si>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</si>
  <si>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</si>
  <si>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</si>
  <si>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</si>
  <si>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</si>
  <si>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</si>
  <si>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</si>
  <si>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</si>
  <si>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</si>
  <si>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</si>
  <si>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</si>
  <si>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</si>
  <si>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</si>
  <si>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</si>
  <si>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</si>
  <si>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</si>
  <si>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</si>
  <si>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</si>
  <si>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</si>
  <si>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</si>
  <si>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</si>
  <si>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</si>
  <si>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</si>
  <si>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</si>
  <si>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</si>
  <si>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</si>
  <si>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</si>
  <si>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</si>
  <si>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</si>
  <si>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</si>
  <si>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</si>
  <si>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</si>
  <si>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</si>
  <si>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</si>
  <si>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</si>
  <si>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</si>
  <si>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</si>
  <si>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</si>
  <si>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</si>
  <si>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</si>
  <si>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</si>
  <si>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</si>
  <si>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</si>
  <si>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</si>
  <si>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</si>
  <si>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</si>
  <si>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</si>
  <si>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</si>
  <si>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</si>
  <si>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</si>
  <si>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</si>
  <si>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</si>
  <si>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</si>
  <si>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</si>
  <si>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</si>
  <si>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</si>
  <si>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</si>
  <si>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</si>
  <si>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</si>
  <si>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</si>
  <si>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</si>
  <si>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</si>
  <si>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</si>
  <si>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</si>
  <si>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</si>
  <si>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</si>
  <si>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</si>
  <si>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</si>
  <si>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</si>
  <si>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</si>
  <si>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</si>
  <si>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</si>
  <si>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</si>
  <si>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</si>
  <si>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</si>
  <si>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</si>
  <si>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</si>
  <si>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</si>
  <si>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</si>
  <si>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</si>
  <si>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</si>
  <si>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</si>
  <si>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</si>
  <si>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</si>
  <si>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</si>
  <si>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</si>
  <si>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</si>
  <si>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</si>
  <si>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</si>
  <si>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</si>
  <si>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</si>
  <si>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</si>
  <si>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</si>
  <si>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</si>
  <si>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</si>
  <si>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</si>
  <si>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</si>
  <si>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</si>
  <si>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</si>
  <si>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</si>
  <si>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</si>
  <si>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</si>
  <si>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</si>
  <si>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</si>
  <si>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</si>
  <si>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</si>
  <si>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</si>
  <si>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</si>
  <si>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</si>
  <si>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</si>
  <si>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</si>
  <si>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</si>
  <si>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</si>
  <si>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</si>
  <si>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</si>
  <si>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</si>
  <si>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</si>
  <si>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</si>
  <si>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</si>
  <si>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</si>
  <si>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</si>
  <si>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</si>
  <si>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</si>
  <si>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</si>
  <si>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</si>
  <si>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</si>
  <si>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</si>
  <si>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</si>
  <si>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</si>
  <si>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</si>
  <si>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</si>
  <si>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</si>
  <si>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</si>
  <si>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</si>
  <si>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</si>
  <si>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</si>
  <si>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</si>
  <si>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</si>
  <si>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</si>
  <si>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</si>
  <si>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</si>
  <si>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</si>
  <si>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</si>
  <si>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</si>
  <si>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</si>
  <si>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</si>
  <si>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</si>
  <si>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</si>
  <si>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</si>
  <si>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</si>
  <si>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</si>
  <si>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</si>
  <si>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</si>
  <si>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</si>
  <si>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</si>
  <si>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</si>
  <si>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</si>
  <si>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</si>
  <si>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</si>
  <si>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</si>
  <si>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</si>
  <si>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</si>
  <si>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</si>
  <si>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</si>
  <si>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</si>
  <si>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</si>
  <si>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</si>
  <si>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</si>
  <si>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</si>
  <si>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</si>
  <si>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</si>
  <si>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</si>
  <si>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</si>
  <si>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</si>
  <si>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</si>
  <si>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</si>
  <si>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</si>
  <si>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</si>
  <si>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</si>
  <si>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</si>
  <si>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</si>
  <si>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</si>
  <si>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</si>
  <si>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</si>
  <si>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</si>
  <si>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</si>
  <si>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</si>
  <si>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</si>
  <si>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</si>
  <si>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</si>
  <si>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</si>
  <si>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</si>
  <si>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</si>
  <si>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</si>
  <si>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</si>
  <si>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</si>
  <si>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</si>
  <si>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</si>
  <si>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</si>
  <si>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</si>
  <si>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</si>
  <si>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</si>
  <si>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</si>
  <si>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</si>
  <si>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</si>
  <si>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</si>
  <si>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</si>
  <si>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</si>
  <si>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</si>
  <si>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</si>
  <si>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</si>
  <si>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</si>
  <si>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</si>
  <si>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</si>
  <si>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</si>
  <si>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</si>
  <si>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</si>
  <si>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</si>
  <si>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</si>
  <si>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</si>
  <si>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</si>
  <si>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</si>
  <si>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</si>
  <si>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</si>
  <si>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</si>
  <si>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</si>
  <si>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</si>
  <si>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</si>
  <si>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</si>
  <si>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</si>
  <si>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</si>
  <si>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</si>
  <si>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</si>
  <si>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</si>
  <si>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</si>
  <si>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</si>
  <si>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</si>
  <si>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</si>
  <si>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</si>
  <si>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</si>
  <si>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</si>
  <si>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</si>
  <si>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</si>
  <si>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</si>
  <si>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</si>
  <si>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</si>
  <si>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</si>
  <si>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</si>
  <si>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</si>
  <si>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</si>
  <si>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</si>
  <si>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</si>
  <si>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</si>
  <si>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</si>
  <si>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</si>
  <si>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</si>
  <si>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</si>
  <si>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</si>
  <si>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</si>
  <si>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</si>
  <si>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</si>
  <si>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</si>
  <si>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</si>
  <si>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</si>
  <si>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</si>
  <si>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</si>
  <si>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</si>
  <si>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</si>
  <si>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</si>
  <si>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</si>
  <si>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</si>
  <si>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</si>
  <si>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</si>
  <si>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</si>
  <si>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</si>
  <si>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</si>
  <si>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</si>
  <si>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</si>
  <si>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</si>
  <si>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</si>
  <si>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</si>
  <si>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</si>
  <si>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</si>
  <si>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</si>
  <si>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</si>
  <si>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</si>
  <si>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</si>
  <si>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</si>
  <si>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</si>
  <si>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</si>
  <si>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</si>
  <si>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</si>
  <si>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</si>
  <si>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</si>
  <si>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</si>
  <si>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</si>
  <si>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</si>
  <si>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</si>
  <si>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</si>
  <si>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</si>
  <si>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</si>
  <si>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</si>
  <si>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</si>
  <si>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</si>
  <si>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</si>
  <si>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</si>
  <si>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</si>
  <si>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</si>
  <si>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</si>
  <si>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</si>
  <si>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</si>
  <si>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</si>
  <si>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</si>
  <si>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</si>
  <si>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</si>
  <si>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</si>
  <si>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</si>
  <si>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</si>
  <si>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</si>
  <si>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</si>
  <si>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</si>
  <si>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</si>
  <si>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</si>
  <si>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</si>
  <si>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</si>
  <si>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</si>
  <si>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</si>
  <si>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</si>
  <si>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</si>
  <si>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</si>
  <si>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</si>
  <si>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</si>
  <si>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</si>
  <si>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</si>
  <si>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</si>
  <si>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</si>
  <si>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</si>
  <si>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</si>
  <si>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</si>
  <si>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</si>
  <si>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</si>
  <si>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</si>
  <si>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</si>
  <si>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</si>
  <si>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</si>
  <si>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</si>
  <si>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</si>
  <si>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</si>
  <si>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</si>
  <si>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</si>
  <si>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</si>
  <si>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</si>
  <si>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</si>
  <si>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</si>
  <si>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</si>
  <si>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</si>
  <si>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</si>
  <si>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</si>
  <si>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</si>
  <si>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</si>
  <si>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</si>
  <si>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</si>
  <si>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</si>
  <si>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</si>
  <si>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</si>
  <si>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</si>
  <si>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</si>
  <si>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</si>
  <si>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</si>
  <si>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</si>
  <si>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</si>
  <si>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</si>
  <si>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</si>
  <si>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</si>
  <si>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</si>
  <si>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</si>
  <si>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</si>
  <si>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</si>
  <si>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</si>
  <si>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</si>
  <si>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</si>
  <si>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</si>
  <si>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</si>
  <si>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</si>
  <si>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</si>
  <si>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</si>
  <si>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</si>
  <si>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</si>
  <si>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</si>
  <si>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</si>
  <si>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</si>
  <si>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</si>
  <si>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</si>
  <si>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</si>
  <si>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</si>
  <si>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</si>
  <si>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</si>
  <si>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</si>
  <si>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</si>
  <si>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</si>
  <si>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</si>
  <si>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</si>
  <si>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</si>
  <si>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</si>
  <si>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</si>
  <si>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</si>
  <si>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</si>
  <si>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</si>
  <si>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</si>
  <si>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</si>
  <si>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</si>
  <si>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</si>
  <si>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</si>
  <si>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</si>
  <si>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</si>
  <si>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</si>
  <si>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</si>
  <si>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</si>
  <si>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</si>
  <si>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</si>
  <si>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</si>
  <si>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</si>
  <si>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</si>
  <si>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</si>
  <si>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</si>
  <si>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</si>
  <si>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</si>
  <si>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</si>
  <si>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</si>
  <si>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</si>
  <si>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</si>
  <si>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</si>
  <si>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</si>
  <si>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</si>
  <si>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</si>
  <si>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</si>
  <si>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</si>
  <si>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</si>
  <si>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</si>
  <si>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</si>
  <si>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</si>
  <si>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</si>
  <si>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</si>
  <si>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</si>
  <si>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</si>
  <si>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</si>
  <si>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</si>
  <si>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</si>
  <si>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</si>
  <si>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</si>
  <si>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</si>
  <si>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</si>
  <si>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</si>
  <si>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</si>
  <si>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</si>
  <si>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</si>
  <si>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</si>
  <si>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</si>
  <si>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</si>
  <si>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</si>
  <si>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</si>
  <si>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</si>
  <si>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</si>
  <si>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</si>
  <si>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</si>
  <si>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</si>
  <si>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</si>
  <si>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</si>
  <si>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</si>
  <si>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</si>
  <si>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</si>
  <si>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</si>
  <si>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</si>
  <si>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</si>
  <si>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</si>
  <si>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</si>
  <si>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</si>
  <si>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</si>
  <si>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</si>
  <si>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</si>
  <si>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</si>
  <si>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</si>
  <si>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</si>
  <si>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</si>
  <si>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</si>
  <si>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</si>
  <si>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</si>
  <si>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</si>
  <si>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</si>
  <si>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</si>
  <si>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</si>
  <si>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</si>
  <si>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</si>
  <si>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</si>
  <si>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</si>
  <si>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</si>
  <si>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</si>
  <si>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</si>
  <si>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</si>
  <si>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</si>
  <si>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</si>
  <si>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</si>
  <si>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</si>
  <si>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</si>
  <si>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</si>
  <si>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</si>
  <si>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</si>
  <si>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</si>
  <si>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</si>
  <si>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</si>
  <si>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</si>
  <si>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</si>
  <si>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</si>
  <si>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</si>
  <si>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</si>
  <si>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</si>
  <si>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</si>
  <si>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</si>
  <si>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</si>
  <si>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</si>
  <si>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</si>
  <si>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</si>
  <si>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</si>
  <si>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</si>
  <si>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</si>
  <si>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</si>
  <si>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</si>
  <si>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</si>
  <si>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</si>
  <si>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</si>
  <si>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</si>
  <si>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</si>
  <si>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</si>
  <si>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</si>
  <si>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</si>
  <si>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</si>
  <si>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</si>
  <si>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</si>
  <si>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</si>
  <si>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</si>
  <si>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</si>
  <si>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</si>
  <si>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</si>
  <si>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</si>
  <si>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</si>
  <si>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</si>
  <si>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</si>
  <si>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</si>
  <si>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</si>
  <si>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</si>
  <si>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</si>
  <si>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</si>
  <si>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</si>
  <si>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</si>
  <si>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</si>
  <si>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</si>
  <si>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</si>
  <si>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</si>
  <si>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</si>
  <si>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</si>
  <si>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</si>
  <si>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</si>
  <si>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</si>
  <si>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</si>
  <si>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</si>
  <si>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</si>
  <si>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</si>
  <si>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</si>
  <si>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</si>
  <si>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</si>
  <si>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</si>
  <si>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</si>
  <si>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</si>
  <si>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</si>
  <si>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</si>
  <si>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</si>
  <si>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</si>
  <si>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</si>
  <si>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</si>
  <si>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</si>
  <si>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</si>
  <si>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</si>
  <si>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</si>
  <si>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</si>
  <si>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</si>
  <si>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</si>
  <si>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</si>
  <si>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</si>
  <si>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</si>
  <si>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</si>
  <si>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</si>
  <si>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</si>
  <si>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</si>
  <si>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</si>
  <si>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</si>
  <si>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</si>
  <si>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</si>
  <si>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</si>
  <si>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</si>
  <si>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</si>
  <si>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</si>
  <si>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</si>
  <si>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</si>
  <si>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</si>
  <si>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</si>
  <si>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</si>
  <si>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</si>
  <si>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</si>
  <si>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</si>
  <si>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</si>
  <si>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</si>
  <si>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</si>
  <si>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</si>
  <si>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</si>
  <si>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</si>
  <si>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</si>
  <si>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</si>
  <si>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</si>
  <si>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</si>
  <si>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</si>
  <si>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</si>
  <si>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</si>
  <si>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</si>
  <si>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</si>
  <si>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</si>
  <si>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</si>
  <si>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</si>
  <si>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</si>
  <si>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</si>
  <si>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</si>
  <si>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</si>
  <si>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</si>
  <si>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</si>
  <si>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</si>
  <si>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</si>
  <si>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</si>
  <si>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</si>
  <si>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</si>
  <si>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</si>
  <si>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</si>
  <si>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</si>
  <si>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</si>
  <si>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</si>
  <si>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</si>
  <si>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</si>
  <si>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</si>
  <si>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</si>
  <si>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</si>
  <si>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</si>
  <si>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</si>
  <si>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</si>
  <si>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</si>
  <si>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</si>
  <si>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</si>
  <si>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</si>
  <si>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</si>
  <si>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</si>
  <si>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</si>
  <si>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</si>
  <si>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</si>
  <si>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</si>
  <si>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</si>
  <si>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</si>
  <si>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</si>
  <si>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</si>
  <si>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</si>
  <si>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</si>
  <si>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</si>
  <si>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</si>
  <si>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</si>
  <si>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</si>
  <si>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</si>
  <si>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</si>
  <si>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</si>
  <si>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</si>
  <si>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</si>
  <si>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</si>
  <si>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</si>
  <si>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</si>
  <si>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</si>
  <si>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</si>
  <si>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</si>
  <si>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</si>
  <si>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</si>
  <si>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</si>
  <si>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</si>
  <si>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</si>
  <si>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</si>
  <si>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</si>
  <si>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</si>
  <si>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</si>
  <si>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</si>
  <si>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</si>
  <si>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</si>
  <si>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</si>
  <si>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</si>
  <si>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</si>
  <si>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</si>
  <si>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</si>
  <si>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</si>
  <si>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</si>
  <si>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</si>
  <si>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</si>
  <si>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</si>
  <si>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</si>
  <si>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</si>
  <si>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</si>
  <si>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</si>
  <si>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</si>
  <si>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</si>
  <si>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</si>
  <si>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</si>
  <si>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</si>
  <si>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</si>
  <si>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</si>
  <si>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</si>
  <si>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</si>
  <si>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</si>
  <si>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</si>
  <si>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</si>
  <si>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</si>
  <si>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</si>
  <si>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</si>
  <si>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</si>
  <si>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</si>
  <si>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</si>
  <si>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</si>
  <si>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</si>
  <si>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</si>
  <si>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</si>
  <si>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</si>
  <si>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</si>
  <si>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</si>
  <si>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</si>
  <si>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</si>
  <si>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</si>
  <si>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</si>
  <si>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</si>
  <si>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</si>
  <si>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</si>
  <si>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</si>
  <si>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</si>
  <si>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</si>
  <si>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</si>
  <si>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</si>
  <si>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</si>
  <si>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</si>
  <si>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</si>
  <si>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</si>
  <si>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</si>
  <si>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</si>
  <si>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</si>
  <si>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</si>
  <si>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</si>
  <si>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</si>
  <si>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</si>
  <si>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</si>
  <si>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</si>
  <si>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</si>
  <si>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</si>
  <si>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</si>
  <si>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</si>
  <si>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</si>
  <si>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</si>
  <si>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</si>
  <si>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</si>
  <si>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</si>
  <si>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</si>
  <si>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</si>
  <si>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</si>
  <si>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</si>
  <si>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</si>
  <si>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</si>
  <si>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</si>
  <si>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</si>
  <si>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</si>
  <si>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</si>
  <si>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</si>
  <si>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</si>
  <si>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</si>
  <si>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</si>
  <si>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</si>
  <si>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</si>
  <si>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</si>
  <si>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</si>
  <si>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</si>
  <si>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</si>
  <si>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</si>
  <si>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</si>
  <si>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</si>
  <si>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</si>
  <si>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</si>
  <si>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</si>
  <si>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</si>
  <si>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</si>
  <si>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</si>
  <si>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</si>
  <si>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</si>
  <si>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</si>
  <si>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</si>
  <si>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</si>
  <si>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</si>
  <si>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</si>
  <si>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</si>
  <si>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</si>
  <si>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</si>
  <si>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</si>
  <si>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</si>
  <si>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</si>
  <si>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</si>
  <si>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</si>
  <si>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</si>
  <si>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</si>
  <si>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</si>
  <si>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</si>
  <si>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</si>
  <si>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</si>
  <si>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</si>
  <si>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</si>
  <si>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</si>
  <si>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</si>
  <si>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</si>
  <si>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</si>
  <si>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</si>
  <si>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</si>
  <si>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</si>
  <si>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</si>
  <si>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</si>
  <si>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</si>
  <si>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</si>
  <si>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</si>
  <si>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</si>
  <si>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</si>
  <si>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</si>
  <si>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</si>
  <si>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</si>
  <si>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</si>
  <si>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</si>
  <si>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</si>
  <si>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</si>
  <si>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</si>
  <si>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</si>
  <si>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</si>
  <si>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</si>
  <si>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</si>
  <si>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</si>
  <si>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</si>
  <si>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</si>
  <si>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</si>
  <si>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</si>
  <si>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</si>
  <si>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</si>
  <si>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</si>
  <si>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</si>
  <si>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</si>
  <si>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</si>
  <si>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</si>
  <si>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</si>
  <si>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</si>
  <si>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</si>
  <si>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</si>
  <si>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</si>
  <si>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</si>
  <si>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</si>
  <si>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</si>
  <si>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</si>
  <si>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</si>
  <si>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</si>
  <si>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</si>
  <si>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</si>
  <si>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</si>
  <si>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</si>
  <si>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</si>
  <si>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</si>
  <si>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</si>
  <si>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</si>
  <si>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</si>
  <si>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</si>
  <si>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</si>
  <si>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</si>
  <si>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</si>
  <si>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</si>
  <si>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</si>
  <si>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</si>
  <si>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</si>
  <si>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</si>
  <si>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</si>
  <si>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</si>
  <si>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</si>
  <si>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</si>
  <si>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</si>
  <si>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</si>
  <si>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</si>
  <si>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</si>
  <si>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</si>
  <si>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</si>
  <si>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</si>
  <si>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</si>
  <si>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</si>
  <si>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</si>
  <si>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</si>
  <si>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</si>
  <si>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</si>
  <si>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</si>
  <si>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</si>
  <si>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</si>
  <si>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</si>
  <si>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</si>
  <si>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</si>
  <si>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</si>
  <si>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</si>
  <si>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</si>
  <si>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</si>
  <si>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</si>
  <si>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</si>
  <si>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</si>
  <si>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</si>
  <si>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</si>
  <si>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</si>
  <si>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</si>
  <si>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</si>
  <si>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</si>
  <si>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</si>
  <si>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</si>
  <si>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</si>
  <si>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</si>
  <si>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</si>
  <si>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</si>
  <si>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</si>
  <si>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</si>
  <si>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</si>
  <si>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</si>
  <si>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</si>
  <si>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</si>
  <si>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</si>
  <si>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</si>
  <si>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</si>
  <si>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</si>
  <si>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</si>
  <si>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</si>
  <si>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</si>
  <si>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</si>
  <si>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</si>
  <si>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</si>
  <si>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</si>
  <si>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</si>
  <si>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</si>
  <si>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</si>
  <si>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</si>
  <si>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</si>
  <si>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</si>
  <si>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</si>
  <si>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</si>
  <si>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</si>
  <si>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</si>
  <si>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</si>
  <si>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</si>
  <si>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</si>
  <si>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</si>
  <si>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</si>
  <si>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</si>
  <si>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</si>
  <si>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</si>
  <si>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</si>
  <si>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</si>
  <si>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</si>
  <si>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</si>
  <si>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</si>
  <si>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</si>
  <si>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</si>
  <si>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</si>
  <si>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</si>
  <si>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</si>
  <si>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</si>
  <si>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</si>
  <si>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</si>
  <si>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</si>
  <si>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</si>
  <si>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</si>
  <si>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</si>
  <si>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</si>
  <si>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</si>
  <si>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</si>
  <si>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</si>
  <si>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</si>
  <si>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</si>
  <si>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</si>
  <si>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</si>
  <si>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</si>
  <si>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</si>
  <si>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</si>
  <si>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</si>
  <si>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</si>
  <si>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</si>
  <si>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</si>
  <si>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</si>
  <si>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</si>
  <si>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</si>
  <si>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</si>
  <si>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</si>
  <si>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</si>
  <si>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</si>
  <si>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</si>
  <si>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</si>
  <si>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</si>
  <si>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</si>
  <si>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</si>
  <si>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</si>
  <si>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</si>
  <si>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</si>
  <si>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</si>
  <si>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</si>
  <si>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</si>
  <si>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</si>
  <si>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</si>
  <si>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</si>
  <si>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</si>
  <si>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</si>
  <si>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</si>
  <si>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</si>
  <si>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</si>
  <si>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</si>
  <si>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</si>
  <si>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</si>
  <si>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</si>
  <si>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</si>
  <si>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</si>
  <si>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</si>
  <si>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</si>
  <si>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</si>
  <si>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</si>
  <si>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</si>
  <si>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</si>
  <si>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</si>
  <si>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</si>
  <si>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</si>
  <si>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</si>
  <si>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</si>
  <si>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</si>
  <si>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</si>
  <si>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</si>
  <si>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</si>
  <si>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</si>
  <si>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</si>
  <si>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</si>
  <si>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</si>
  <si>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</si>
  <si>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</si>
  <si>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</si>
  <si>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</si>
  <si>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</si>
  <si>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</si>
  <si>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</si>
  <si>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</si>
  <si>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</si>
  <si>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</si>
  <si>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</si>
  <si>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</si>
  <si>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</si>
  <si>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</si>
  <si>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</si>
  <si>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</si>
  <si>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</si>
  <si>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</si>
  <si>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</si>
  <si>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</si>
  <si>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</si>
  <si>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</si>
  <si>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</si>
  <si>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</si>
  <si>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</si>
  <si>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</si>
  <si>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</si>
  <si>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</si>
  <si>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</si>
  <si>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</si>
  <si>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</si>
  <si>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</si>
  <si>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</si>
  <si>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</si>
  <si>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</si>
  <si>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</si>
  <si>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</si>
  <si>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</si>
  <si>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</si>
  <si>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</si>
  <si>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</si>
  <si>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</si>
  <si>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</si>
  <si>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</si>
  <si>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</si>
  <si>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</si>
  <si>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</si>
  <si>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</si>
  <si>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</si>
  <si>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</si>
  <si>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</si>
  <si>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</si>
  <si>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</si>
  <si>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</si>
  <si>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</si>
  <si>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</si>
  <si>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</si>
  <si>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</si>
  <si>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</si>
  <si>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</si>
  <si>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</si>
  <si>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</si>
  <si>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</si>
  <si>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</si>
  <si>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</si>
  <si>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</si>
  <si>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</si>
  <si>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</si>
  <si>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</si>
  <si>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</si>
  <si>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</si>
  <si>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</si>
  <si>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</si>
  <si>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</si>
  <si>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</si>
  <si>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</si>
  <si>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</si>
  <si>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</si>
  <si>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</si>
  <si>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</si>
  <si>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</si>
  <si>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</si>
  <si>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</si>
  <si>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</si>
  <si>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</si>
  <si>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</si>
  <si>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</si>
  <si>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</si>
  <si>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</si>
  <si>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</si>
  <si>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</si>
  <si>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</si>
  <si>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</si>
  <si>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</si>
  <si>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</si>
  <si>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</si>
  <si>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</si>
  <si>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</si>
  <si>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</si>
  <si>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</si>
  <si>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</si>
  <si>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</si>
  <si>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</si>
  <si>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</si>
  <si>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</si>
  <si>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</si>
  <si>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</si>
  <si>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</si>
  <si>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</si>
  <si>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</si>
  <si>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</si>
  <si>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</si>
  <si>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</si>
  <si>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</si>
  <si>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</si>
  <si>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</si>
  <si>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</si>
  <si>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</si>
  <si>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</si>
  <si>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</si>
  <si>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</si>
  <si>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</si>
  <si>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</si>
  <si>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</si>
  <si>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</si>
  <si>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</si>
  <si>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</si>
  <si>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</si>
  <si>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</si>
  <si>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</si>
  <si>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</si>
  <si>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</si>
  <si>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</si>
  <si>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</si>
  <si>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</si>
  <si>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</si>
  <si>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</si>
  <si>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</si>
  <si>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</si>
  <si>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</si>
  <si>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</si>
  <si>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</si>
  <si>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</si>
  <si>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</si>
  <si>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</si>
  <si>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</si>
  <si>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</si>
  <si>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</si>
  <si>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</si>
  <si>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</si>
  <si>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</si>
  <si>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</si>
  <si>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</si>
  <si>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</si>
  <si>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</si>
  <si>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</si>
  <si>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</si>
  <si>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</si>
  <si>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</si>
  <si>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</si>
  <si>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</si>
  <si>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</si>
  <si>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</si>
  <si>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</si>
  <si>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</si>
  <si>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</si>
  <si>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</si>
  <si>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</si>
  <si>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</si>
  <si>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</si>
  <si>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</si>
  <si>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</si>
  <si>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</si>
  <si>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</si>
  <si>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</si>
  <si>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</si>
  <si>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</si>
  <si>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</si>
  <si>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</si>
  <si>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</si>
  <si>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</si>
  <si>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</si>
  <si>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</si>
  <si>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</si>
  <si>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</si>
  <si>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</si>
  <si>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</si>
  <si>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</si>
  <si>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</si>
  <si>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</si>
  <si>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</si>
  <si>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</si>
  <si>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</si>
  <si>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</si>
  <si>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</si>
  <si>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</si>
  <si>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</si>
  <si>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</si>
  <si>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</si>
  <si>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</si>
  <si>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</si>
  <si>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</si>
  <si>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</si>
  <si>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</si>
  <si>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</si>
  <si>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</si>
  <si>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</si>
  <si>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</si>
  <si>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</si>
  <si>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</si>
  <si>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</si>
  <si>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</si>
  <si>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</si>
  <si>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</si>
  <si>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</si>
  <si>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</si>
  <si>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</si>
  <si>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</si>
  <si>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</si>
  <si>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</si>
  <si>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</si>
  <si>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</si>
  <si>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</si>
  <si>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</si>
  <si>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</si>
  <si>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</si>
  <si>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</si>
  <si>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</si>
  <si>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</si>
  <si>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</si>
  <si>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</si>
  <si>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</si>
  <si>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</si>
  <si>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</si>
  <si>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</si>
  <si>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</si>
  <si>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</si>
  <si>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</si>
  <si>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</si>
  <si>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</si>
  <si>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</si>
  <si>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</si>
  <si>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</si>
  <si>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</si>
  <si>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</si>
  <si>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</si>
  <si>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</si>
  <si>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</si>
  <si>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</si>
  <si>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</si>
  <si>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</si>
  <si>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</si>
  <si>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</si>
  <si>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</si>
  <si>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</si>
  <si>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</si>
  <si>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</si>
  <si>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</si>
  <si>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</si>
  <si>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</si>
  <si>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</si>
  <si>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</si>
  <si>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</si>
  <si>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</si>
  <si>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</si>
  <si>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</si>
  <si>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</si>
  <si>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</si>
  <si>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</si>
  <si>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</si>
  <si>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</si>
  <si>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</si>
  <si>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</si>
  <si>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</si>
  <si>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</si>
  <si>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</si>
  <si>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</si>
  <si>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</si>
  <si>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</si>
  <si>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</si>
  <si>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</si>
  <si>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</si>
  <si>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</si>
  <si>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</si>
  <si>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</si>
  <si>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</si>
  <si>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</si>
  <si>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</si>
  <si>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</si>
  <si>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</si>
  <si>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</si>
  <si>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</si>
  <si>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</si>
  <si>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</si>
  <si>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</si>
  <si>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</si>
  <si>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</si>
  <si>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</si>
  <si>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</si>
  <si>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</si>
  <si>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</si>
  <si>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</si>
  <si>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</si>
  <si>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</si>
  <si>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</si>
  <si>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</si>
  <si>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</si>
  <si>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</si>
  <si>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</si>
  <si>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</si>
  <si>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</si>
  <si>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</si>
  <si>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</si>
  <si>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</si>
  <si>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</si>
  <si>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</si>
  <si>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</si>
  <si>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</si>
  <si>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</si>
  <si>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</si>
  <si>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</si>
  <si>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</si>
  <si>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</si>
  <si>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</si>
  <si>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</si>
  <si>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</si>
  <si>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</si>
  <si>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</si>
  <si>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</si>
  <si>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</si>
  <si>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</si>
  <si>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</si>
  <si>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</si>
  <si>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</si>
  <si>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</si>
  <si>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</si>
  <si>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</si>
  <si>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</si>
  <si>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</si>
  <si>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</si>
  <si>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</si>
  <si>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</si>
  <si>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</si>
  <si>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</si>
  <si>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</si>
  <si>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</si>
  <si>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</si>
  <si>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</si>
  <si>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</si>
  <si>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</si>
  <si>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</si>
  <si>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</si>
  <si>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</si>
  <si>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</si>
  <si>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</si>
  <si>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</si>
  <si>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</si>
  <si>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</si>
  <si>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</si>
  <si>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</si>
  <si>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</si>
  <si>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</si>
  <si>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</si>
  <si>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</si>
  <si>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</si>
  <si>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</si>
  <si>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</si>
  <si>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</si>
  <si>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</si>
  <si>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</si>
  <si>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</si>
  <si>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</si>
  <si>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</si>
  <si>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</si>
  <si>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</si>
  <si>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</si>
  <si>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</si>
  <si>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</si>
  <si>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</si>
  <si>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</si>
  <si>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</si>
  <si>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</si>
  <si>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</si>
  <si>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</si>
  <si>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</si>
  <si>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</si>
  <si>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</si>
  <si>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</si>
  <si>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</si>
  <si>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</si>
  <si>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</si>
  <si>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</si>
  <si>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</si>
  <si>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</si>
  <si>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</si>
  <si>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</si>
  <si>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</si>
  <si>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</si>
  <si>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</si>
  <si>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</si>
  <si>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</si>
  <si>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</si>
  <si>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</si>
  <si>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</si>
  <si>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</si>
  <si>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</si>
  <si>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</si>
  <si>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</si>
  <si>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</si>
  <si>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</si>
  <si>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</si>
  <si>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</si>
  <si>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</si>
  <si>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</si>
  <si>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</si>
  <si>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</si>
  <si>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</si>
  <si>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</si>
  <si>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</si>
  <si>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</si>
  <si>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</si>
  <si>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</si>
  <si>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</si>
  <si>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</si>
  <si>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</si>
  <si>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</si>
  <si>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</si>
  <si>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</si>
  <si>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</si>
  <si>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</si>
  <si>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</si>
  <si>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</si>
  <si>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</si>
  <si>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</si>
  <si>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</si>
  <si>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</si>
  <si>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</si>
  <si>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</si>
  <si>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</si>
  <si>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</si>
  <si>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</si>
  <si>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</si>
  <si>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</si>
  <si>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</si>
  <si>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</si>
  <si>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</si>
  <si>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</si>
  <si>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</si>
  <si>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</si>
  <si>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</si>
  <si>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</si>
  <si>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</si>
  <si>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</si>
  <si>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</si>
  <si>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</si>
  <si>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</si>
  <si>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</si>
  <si>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</si>
  <si>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</si>
  <si>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</si>
  <si>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</si>
  <si>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</si>
  <si>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</si>
  <si>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</si>
  <si>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</si>
  <si>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</si>
  <si>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</si>
  <si>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</si>
  <si>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</si>
  <si>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</si>
  <si>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</si>
  <si>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</si>
  <si>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</si>
  <si>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</si>
  <si>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</si>
  <si>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</si>
  <si>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</si>
  <si>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</si>
  <si>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</si>
  <si>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</si>
  <si>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</si>
  <si>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</si>
  <si>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</si>
  <si>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</si>
  <si>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</si>
  <si>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</si>
  <si>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</si>
  <si>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</si>
  <si>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</si>
  <si>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</si>
  <si>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</si>
  <si>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</si>
  <si>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</si>
  <si>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</si>
  <si>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</si>
  <si>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</si>
  <si>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</si>
  <si>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</si>
  <si>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</si>
  <si>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</si>
  <si>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</si>
  <si>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</si>
  <si>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</si>
  <si>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</si>
  <si>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</si>
  <si>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</si>
  <si>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</si>
  <si>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</si>
  <si>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</si>
  <si>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</si>
  <si>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</si>
  <si>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</si>
  <si>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</si>
  <si>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</si>
  <si>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</si>
  <si>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</si>
  <si>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</si>
  <si>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</si>
  <si>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</si>
  <si>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</si>
  <si>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</si>
  <si>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</si>
  <si>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</si>
  <si>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</si>
  <si>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</si>
  <si>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</si>
  <si>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</si>
  <si>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</si>
  <si>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</si>
  <si>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</si>
  <si>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</si>
  <si>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</si>
  <si>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</si>
  <si>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</si>
  <si>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</si>
  <si>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</si>
  <si>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</si>
  <si>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</si>
  <si>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</si>
  <si>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</si>
  <si>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</si>
  <si>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</si>
  <si>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</si>
  <si>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</si>
  <si>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</si>
  <si>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</si>
  <si>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</si>
  <si>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</si>
  <si>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</si>
  <si>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</si>
  <si>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</si>
  <si>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</si>
  <si>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</si>
  <si>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</si>
  <si>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</si>
  <si>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</si>
  <si>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</si>
  <si>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</si>
  <si>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</si>
  <si>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</si>
  <si>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</si>
  <si>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</si>
  <si>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</si>
  <si>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</si>
  <si>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</si>
  <si>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</si>
  <si>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</si>
  <si>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</si>
  <si>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</si>
  <si>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</si>
  <si>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</si>
  <si>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</si>
  <si>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</si>
  <si>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</si>
  <si>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</si>
  <si>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</si>
  <si>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</si>
  <si>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</si>
  <si>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</si>
  <si>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</si>
  <si>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</si>
  <si>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</si>
  <si>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</si>
  <si>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</si>
  <si>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</si>
  <si>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</si>
  <si>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</si>
  <si>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</si>
  <si>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</si>
  <si>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</si>
  <si>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</si>
  <si>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</si>
  <si>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</si>
  <si>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</si>
  <si>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</si>
  <si>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</si>
  <si>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</si>
  <si>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</si>
  <si>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</si>
  <si>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</si>
  <si>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</si>
  <si>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</si>
  <si>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</si>
  <si>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</si>
  <si>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</si>
  <si>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</si>
  <si>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</si>
  <si>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</si>
  <si>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</si>
  <si>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</si>
  <si>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</si>
  <si>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</si>
  <si>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</si>
  <si>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</si>
  <si>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</si>
  <si>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</si>
  <si>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</si>
  <si>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</si>
  <si>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</si>
  <si>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</si>
  <si>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</si>
  <si>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</si>
  <si>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</si>
  <si>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</si>
  <si>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</si>
  <si>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</si>
  <si>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</si>
  <si>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</si>
  <si>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</si>
  <si>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</si>
  <si>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</si>
  <si>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</si>
  <si>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</si>
  <si>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</si>
  <si>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</si>
  <si>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</si>
  <si>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</si>
  <si>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</si>
  <si>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</si>
  <si>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</si>
  <si>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</si>
  <si>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</si>
  <si>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</si>
  <si>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</si>
  <si>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</si>
  <si>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</si>
  <si>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</si>
  <si>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</si>
  <si>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</si>
  <si>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</si>
  <si>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</si>
  <si>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</si>
  <si>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</si>
  <si>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</si>
  <si>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</si>
  <si>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</si>
  <si>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</si>
  <si>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</si>
  <si>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</si>
  <si>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</si>
  <si>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</si>
  <si>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</si>
  <si>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</si>
  <si>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</si>
  <si>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</si>
  <si>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</si>
  <si>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</si>
  <si>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</si>
  <si>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</si>
  <si>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</si>
  <si>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</si>
  <si>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</si>
  <si>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</si>
  <si>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</si>
  <si>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</si>
  <si>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</si>
  <si>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</si>
  <si>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</si>
  <si>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</si>
  <si>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</si>
  <si>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</si>
  <si>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</si>
  <si>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</si>
  <si>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</si>
  <si>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</si>
  <si>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</si>
  <si>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</si>
  <si>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</si>
  <si>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</si>
  <si>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</si>
  <si>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</si>
  <si>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</si>
  <si>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</si>
  <si>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</si>
  <si>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</si>
  <si>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</si>
  <si>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</si>
  <si>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</si>
  <si>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</si>
  <si>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</si>
  <si>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</si>
  <si>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</si>
  <si>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</si>
  <si>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</si>
  <si>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</si>
  <si>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</si>
  <si>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</si>
  <si>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</si>
  <si>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</si>
  <si>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</si>
  <si>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</si>
  <si>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</si>
  <si>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</si>
  <si>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</si>
  <si>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</si>
  <si>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</si>
  <si>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</si>
  <si>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</si>
  <si>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</si>
  <si>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</si>
  <si>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</si>
  <si>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</si>
  <si>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</si>
  <si>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</si>
  <si>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</si>
  <si>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</si>
  <si>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</si>
  <si>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</si>
  <si>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</si>
  <si>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</si>
  <si>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</si>
  <si>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</si>
  <si>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</si>
  <si>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</si>
  <si>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</si>
  <si>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</si>
  <si>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</si>
  <si>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</si>
  <si>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</si>
  <si>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</si>
  <si>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</si>
  <si>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</si>
  <si>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</si>
  <si>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</si>
  <si>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</si>
  <si>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</si>
  <si>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</si>
  <si>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</si>
  <si>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</si>
  <si>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</si>
  <si>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</si>
  <si>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</si>
  <si>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</si>
  <si>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</si>
  <si>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</si>
  <si>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</si>
  <si>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</si>
  <si>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</si>
  <si>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</si>
  <si>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</si>
  <si>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</si>
  <si>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</si>
  <si>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</si>
  <si>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</si>
  <si>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</si>
  <si>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</si>
  <si>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</si>
  <si>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</si>
  <si>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</si>
  <si>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</si>
  <si>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</si>
  <si>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</si>
  <si>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</si>
  <si>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</si>
  <si>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</si>
  <si>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</si>
  <si>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</si>
  <si>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</si>
  <si>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</si>
  <si>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</si>
  <si>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</si>
  <si>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</si>
  <si>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</si>
  <si>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</si>
  <si>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</si>
  <si>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</si>
  <si>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</si>
  <si>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</si>
  <si>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</si>
  <si>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</si>
  <si>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</si>
  <si>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</si>
  <si>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</si>
  <si>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</si>
  <si>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</si>
  <si>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</si>
  <si>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</si>
  <si>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</si>
  <si>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</si>
  <si>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</si>
  <si>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</si>
  <si>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</si>
  <si>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</si>
  <si>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</si>
  <si>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</si>
  <si>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</si>
  <si>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</si>
  <si>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</si>
  <si>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</si>
  <si>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</si>
  <si>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</si>
  <si>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</si>
  <si>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</si>
  <si>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</si>
  <si>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</si>
  <si>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</si>
  <si>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</si>
  <si>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</si>
  <si>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</si>
  <si>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</si>
  <si>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</si>
  <si>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</si>
  <si>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</si>
  <si>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</si>
  <si>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</si>
  <si>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</si>
  <si>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</si>
  <si>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</si>
  <si>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</si>
  <si>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</si>
  <si>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</si>
  <si>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</si>
  <si>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</si>
  <si>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</si>
  <si>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</si>
  <si>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</si>
  <si>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</si>
  <si>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</si>
  <si>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</si>
  <si>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</si>
  <si>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</si>
  <si>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</si>
  <si>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</si>
  <si>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</si>
  <si>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</si>
  <si>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</si>
  <si>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</si>
  <si>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</si>
  <si>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</si>
  <si>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</si>
  <si>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</si>
  <si>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</si>
  <si>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</si>
  <si>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</si>
  <si>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</si>
  <si>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</si>
  <si>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</si>
  <si>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</si>
  <si>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</si>
  <si>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</si>
  <si>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</si>
  <si>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</si>
  <si>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</si>
  <si>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</si>
  <si>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</si>
  <si>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</si>
  <si>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</si>
  <si>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</si>
  <si>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</si>
  <si>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</si>
  <si>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</si>
  <si>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</si>
  <si>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</si>
  <si>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</si>
  <si>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</si>
  <si>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</si>
  <si>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</si>
  <si>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</si>
  <si>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</si>
  <si>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</si>
  <si>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</si>
  <si>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</si>
  <si>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</si>
  <si>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</si>
  <si>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</si>
  <si>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</si>
  <si>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</si>
  <si>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</si>
  <si>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</si>
  <si>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</si>
  <si>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</si>
  <si>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</si>
  <si>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</si>
  <si>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</si>
  <si>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</si>
  <si>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</si>
  <si>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</si>
  <si>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</si>
  <si>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</si>
  <si>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</si>
  <si>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</si>
  <si>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</si>
  <si>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</si>
  <si>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</si>
  <si>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</si>
  <si>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</si>
  <si>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</si>
  <si>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</si>
  <si>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</si>
  <si>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</si>
  <si>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</si>
  <si>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</si>
  <si>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</si>
  <si>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</si>
  <si>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</si>
  <si>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</si>
  <si>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</si>
  <si>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</si>
  <si>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</si>
  <si>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</si>
  <si>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</si>
  <si>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</si>
  <si>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</si>
  <si>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</si>
  <si>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</si>
  <si>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</si>
  <si>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</si>
  <si>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</si>
  <si>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</si>
  <si>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</si>
  <si>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</si>
  <si>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</si>
  <si>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</si>
  <si>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</si>
  <si>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</si>
  <si>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</si>
  <si>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</si>
  <si>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</si>
  <si>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</si>
  <si>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</si>
  <si>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</si>
  <si>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</si>
  <si>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</si>
  <si>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</si>
  <si>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</si>
  <si>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</si>
  <si>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</si>
  <si>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</si>
  <si>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</si>
  <si>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</si>
  <si>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</si>
  <si>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</si>
  <si>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</si>
  <si>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</si>
  <si>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</si>
  <si>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</si>
  <si>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</si>
  <si>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</si>
  <si>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</si>
  <si>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</si>
  <si>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</si>
  <si>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</si>
  <si>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</si>
  <si>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</si>
  <si>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</si>
  <si>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</si>
  <si>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</si>
  <si>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</si>
  <si>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</si>
  <si>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</si>
  <si>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</si>
  <si>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</si>
  <si>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</si>
  <si>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</si>
  <si>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</si>
  <si>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</si>
  <si>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</si>
  <si>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</si>
  <si>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</si>
  <si>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</si>
  <si>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</si>
  <si>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</si>
  <si>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</si>
  <si>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</si>
  <si>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</si>
  <si>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</si>
  <si>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</si>
  <si>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</si>
  <si>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</si>
  <si>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</si>
  <si>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</si>
  <si>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</si>
  <si>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</si>
  <si>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</si>
  <si>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</si>
  <si>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</si>
  <si>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</si>
  <si>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</si>
  <si>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</si>
  <si>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</si>
  <si>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</si>
  <si>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</si>
  <si>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</si>
  <si>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</si>
  <si>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</si>
  <si>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</si>
  <si>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</si>
  <si>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</si>
  <si>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</si>
  <si>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</si>
  <si>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</si>
  <si>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</si>
  <si>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</si>
  <si>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</si>
  <si>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</si>
  <si>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</si>
  <si>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</si>
  <si>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</si>
  <si>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</si>
  <si>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</si>
  <si>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</si>
  <si>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</si>
  <si>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</si>
  <si>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</si>
  <si>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</si>
  <si>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</si>
  <si>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</si>
  <si>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</si>
  <si>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</si>
  <si>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</si>
  <si>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</si>
  <si>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</si>
  <si>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</si>
  <si>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</si>
  <si>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</si>
  <si>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</si>
  <si>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</si>
  <si>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</si>
  <si>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</si>
  <si>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</si>
  <si>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</si>
  <si>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</si>
  <si>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</si>
  <si>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</si>
  <si>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</si>
  <si>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</si>
  <si>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</si>
  <si>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</si>
  <si>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</si>
  <si>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</si>
  <si>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</si>
  <si>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</si>
  <si>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</si>
  <si>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</si>
  <si>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</si>
  <si>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</si>
  <si>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</si>
  <si>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</si>
  <si>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</si>
  <si>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</si>
  <si>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</si>
  <si>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</si>
  <si>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</si>
  <si>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</si>
  <si>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</si>
  <si>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</si>
  <si>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</si>
  <si>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</si>
  <si>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</si>
  <si>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</si>
  <si>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</si>
  <si>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</si>
  <si>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</si>
  <si>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</si>
  <si>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</si>
  <si>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</si>
  <si>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</si>
  <si>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</si>
  <si>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</si>
  <si>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</si>
  <si>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</si>
  <si>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</si>
  <si>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</si>
  <si>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</si>
  <si>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</si>
  <si>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</si>
  <si>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</si>
  <si>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</si>
  <si>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</si>
  <si>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</si>
  <si>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</si>
  <si>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</si>
  <si>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</si>
  <si>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</si>
  <si>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</si>
  <si>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</si>
  <si>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</si>
  <si>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</si>
  <si>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</si>
  <si>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</si>
  <si>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</si>
  <si>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</si>
  <si>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</si>
  <si>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</si>
  <si>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</si>
  <si>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</si>
  <si>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</si>
  <si>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</si>
  <si>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</si>
  <si>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</si>
  <si>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</si>
  <si>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</si>
  <si>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</si>
  <si>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</si>
  <si>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</si>
  <si>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</si>
  <si>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</si>
  <si>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</si>
  <si>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</si>
  <si>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</si>
  <si>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</si>
  <si>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</si>
  <si>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</si>
  <si>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</si>
  <si>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</si>
  <si>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</si>
  <si>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</si>
  <si>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</si>
  <si>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</si>
  <si>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</si>
  <si>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</si>
  <si>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</si>
  <si>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</si>
  <si>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</si>
  <si>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</si>
  <si>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</si>
  <si>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</si>
  <si>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</si>
  <si>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</si>
  <si>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</si>
  <si>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</si>
  <si>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</si>
  <si>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</si>
  <si>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</si>
  <si>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</si>
  <si>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</si>
  <si>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</si>
  <si>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</si>
  <si>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</si>
  <si>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</si>
  <si>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</si>
  <si>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</si>
  <si>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</si>
  <si>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</si>
  <si>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</si>
  <si>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</si>
  <si>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</si>
  <si>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</si>
  <si>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</si>
  <si>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</si>
  <si>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</si>
  <si>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</si>
  <si>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</si>
  <si>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</si>
  <si>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</si>
  <si>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</si>
  <si>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</si>
  <si>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</si>
  <si>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</si>
  <si>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</si>
  <si>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</si>
  <si>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</si>
  <si>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</si>
  <si>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</si>
  <si>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</si>
  <si>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</si>
  <si>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</si>
  <si>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</si>
  <si>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</si>
  <si>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</si>
  <si>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</si>
  <si>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</si>
  <si>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</si>
  <si>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</si>
  <si>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</si>
  <si>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</si>
  <si>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</si>
  <si>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</si>
  <si>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</si>
  <si>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</si>
  <si>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</si>
  <si>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</si>
  <si>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</si>
  <si>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</si>
  <si>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</si>
  <si>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</si>
  <si>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</si>
  <si>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</si>
  <si>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</si>
  <si>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</si>
  <si>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</si>
  <si>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</si>
  <si>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</si>
  <si>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</si>
  <si>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</si>
  <si>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</si>
  <si>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</si>
  <si>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</si>
  <si>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</si>
  <si>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</si>
  <si>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</si>
  <si>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</si>
  <si>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</si>
  <si>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</si>
  <si>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</si>
  <si>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</si>
  <si>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</si>
  <si>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</si>
  <si>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</si>
  <si>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</si>
  <si>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</si>
  <si>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</si>
  <si>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</si>
  <si>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</si>
  <si>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</si>
  <si>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</si>
  <si>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</si>
  <si>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</si>
  <si>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</si>
  <si>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</si>
  <si>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</si>
  <si>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</si>
  <si>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</si>
  <si>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</si>
  <si>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</si>
  <si>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</si>
  <si>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</si>
  <si>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</si>
  <si>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</si>
  <si>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</si>
  <si>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</si>
  <si>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</si>
  <si>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</si>
  <si>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</si>
  <si>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</si>
  <si>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</si>
  <si>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</si>
  <si>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</si>
  <si>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</si>
  <si>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</si>
  <si>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</si>
  <si>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</si>
  <si>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</si>
  <si>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</si>
  <si>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</si>
  <si>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</si>
  <si>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</si>
  <si>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</si>
  <si>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</si>
  <si>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</si>
  <si>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</si>
  <si>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</si>
  <si>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</si>
  <si>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</si>
  <si>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</si>
  <si>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</si>
  <si>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</si>
  <si>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</si>
  <si>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</si>
  <si>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</si>
  <si>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</si>
  <si>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</si>
  <si>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</si>
  <si>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</si>
  <si>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</si>
  <si>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</si>
  <si>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</si>
  <si>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</si>
  <si>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</si>
  <si>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</si>
  <si>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</si>
  <si>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</si>
  <si>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</si>
  <si>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</si>
  <si>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</si>
  <si>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</si>
  <si>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</si>
  <si>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</si>
  <si>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</si>
  <si>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</si>
  <si>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</si>
  <si>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</si>
  <si>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</si>
  <si>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</si>
  <si>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</si>
  <si>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</si>
  <si>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</si>
  <si>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</si>
  <si>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</si>
  <si>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</si>
  <si>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</si>
  <si>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</si>
  <si>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</si>
  <si>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</si>
  <si>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</si>
  <si>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</si>
  <si>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</si>
  <si>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</si>
  <si>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</si>
  <si>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</si>
  <si>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</si>
  <si>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</si>
  <si>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</si>
  <si>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</si>
  <si>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</si>
  <si>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</si>
  <si>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</si>
  <si>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</si>
  <si>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</si>
  <si>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</si>
  <si>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</si>
  <si>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</si>
  <si>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</si>
  <si>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</si>
  <si>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</si>
  <si>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</si>
  <si>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</si>
  <si>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</si>
  <si>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</si>
  <si>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</si>
  <si>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</si>
  <si>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</si>
  <si>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</si>
  <si>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</si>
  <si>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</si>
  <si>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</si>
  <si>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</si>
  <si>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</si>
  <si>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</si>
  <si>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</si>
  <si>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</si>
  <si>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</si>
  <si>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</si>
  <si>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</si>
  <si>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</si>
  <si>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</si>
  <si>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</si>
  <si>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</si>
  <si>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</si>
  <si>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</si>
  <si>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</si>
  <si>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</si>
  <si>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</si>
  <si>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</si>
  <si>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</si>
  <si>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</si>
  <si>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</si>
  <si>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</si>
  <si>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</si>
  <si>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</si>
  <si>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</si>
  <si>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</si>
  <si>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</si>
  <si>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</si>
  <si>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</si>
  <si>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</si>
  <si>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</si>
  <si>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</si>
  <si>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</si>
  <si>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</si>
  <si>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</si>
  <si>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</si>
  <si>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</si>
  <si>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</si>
  <si>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</si>
  <si>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</si>
  <si>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</si>
  <si>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</si>
  <si>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</si>
  <si>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</si>
  <si>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</si>
  <si>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</si>
  <si>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</si>
  <si>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</si>
  <si>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</si>
  <si>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</si>
  <si>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</si>
  <si>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</si>
  <si>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</si>
  <si>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</si>
  <si>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</si>
  <si>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</si>
  <si>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</si>
  <si>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</si>
  <si>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</si>
  <si>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</si>
  <si>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</si>
  <si>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</si>
  <si>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</si>
  <si>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</si>
  <si>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</si>
  <si>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</si>
  <si>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</si>
  <si>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</si>
  <si>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</si>
  <si>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</si>
  <si>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</si>
  <si>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</si>
  <si>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</si>
  <si>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</si>
  <si>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</si>
  <si>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</si>
  <si>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</si>
  <si>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</si>
  <si>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</si>
  <si>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</si>
  <si>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</si>
  <si>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</si>
  <si>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</si>
  <si>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</si>
  <si>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</si>
  <si>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</si>
  <si>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</si>
  <si>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</si>
  <si>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</si>
  <si>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</si>
  <si>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</si>
  <si>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</si>
  <si>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</si>
  <si>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</si>
  <si>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</si>
  <si>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</si>
  <si>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</si>
  <si>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</si>
  <si>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</si>
  <si>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</si>
  <si>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</si>
  <si>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</si>
  <si>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</si>
  <si>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</si>
  <si>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</si>
  <si>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</si>
  <si>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</si>
  <si>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</si>
  <si>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</si>
  <si>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</si>
  <si>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</si>
  <si>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</si>
  <si>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</si>
  <si>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</si>
  <si>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</si>
  <si>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</si>
  <si>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</si>
  <si>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</si>
  <si>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</si>
  <si>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</si>
  <si>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</si>
  <si>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</si>
  <si>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</si>
  <si>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</si>
  <si>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</si>
  <si>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</si>
  <si>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</si>
  <si>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</si>
  <si>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</si>
  <si>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</si>
  <si>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</si>
  <si>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</si>
  <si>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</si>
  <si>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</si>
  <si>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</si>
  <si>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</si>
  <si>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</si>
  <si>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</si>
  <si>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</si>
  <si>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</si>
  <si>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</si>
  <si>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</si>
  <si>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</si>
  <si>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</si>
  <si>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</si>
  <si>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</si>
  <si>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</si>
  <si>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</si>
  <si>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</si>
  <si>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</si>
  <si>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</si>
  <si>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</si>
  <si>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</si>
  <si>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</si>
  <si>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</si>
  <si>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</si>
  <si>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</si>
  <si>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</si>
  <si>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</si>
  <si>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</si>
  <si>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</si>
  <si>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</si>
  <si>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</si>
  <si>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</si>
  <si>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</si>
  <si>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</si>
  <si>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</si>
  <si>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</si>
  <si>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</si>
  <si>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</si>
  <si>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</si>
  <si>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</si>
  <si>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</si>
  <si>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</si>
  <si>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</si>
  <si>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</si>
  <si>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</si>
  <si>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</si>
  <si>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</si>
  <si>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</si>
  <si>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</si>
  <si>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</si>
  <si>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</si>
  <si>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</si>
  <si>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</si>
  <si>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</si>
  <si>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</si>
  <si>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</si>
  <si>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</si>
  <si>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</si>
  <si>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</si>
  <si>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</si>
  <si>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</si>
  <si>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</si>
  <si>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</si>
  <si>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</si>
  <si>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</si>
  <si>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</si>
  <si>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</si>
  <si>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</si>
  <si>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</si>
  <si>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</si>
  <si>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</si>
  <si>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</si>
  <si>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</si>
  <si>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</si>
  <si>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</si>
  <si>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</si>
  <si>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</si>
  <si>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</si>
  <si>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</si>
  <si>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</si>
  <si>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</si>
  <si>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</si>
  <si>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</si>
  <si>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</si>
  <si>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</si>
  <si>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</si>
  <si>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</si>
  <si>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</si>
  <si>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</si>
  <si>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</si>
  <si>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</si>
  <si>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</si>
  <si>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</si>
  <si>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</si>
  <si>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</si>
  <si>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</si>
  <si>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</si>
  <si>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</si>
  <si>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</si>
  <si>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</si>
  <si>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</si>
  <si>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</si>
  <si>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</si>
  <si>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</si>
  <si>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</si>
  <si>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</si>
  <si>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</si>
  <si>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</si>
  <si>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</si>
  <si>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</si>
  <si>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</si>
  <si>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</si>
  <si>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</si>
  <si>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</si>
  <si>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</si>
  <si>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</si>
  <si>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</si>
  <si>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</si>
  <si>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</si>
  <si>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</si>
  <si>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</si>
  <si>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</si>
  <si>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</si>
  <si>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</si>
  <si>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</si>
  <si>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</si>
  <si>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</si>
  <si>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</si>
  <si>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</si>
  <si>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</si>
  <si>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</si>
  <si>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</si>
  <si>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</si>
  <si>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</si>
  <si>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</si>
  <si>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</si>
  <si>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</si>
  <si>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</si>
  <si>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</si>
  <si>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</si>
  <si>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</si>
  <si>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</si>
  <si>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</si>
  <si>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</si>
  <si>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</si>
  <si>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</si>
  <si>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</si>
  <si>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</si>
  <si>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</si>
  <si>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</si>
  <si>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</si>
  <si>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</si>
  <si>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</si>
  <si>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</si>
  <si>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</si>
  <si>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</si>
  <si>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</si>
  <si>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</si>
  <si>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</si>
  <si>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</si>
  <si>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</si>
  <si>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</si>
  <si>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</si>
  <si>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</si>
  <si>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</si>
  <si>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</si>
  <si>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</si>
  <si>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</si>
  <si>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</si>
  <si>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</si>
  <si>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</si>
  <si>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</si>
  <si>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</si>
  <si>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</si>
  <si>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</si>
  <si>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</si>
  <si>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</si>
  <si>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</si>
  <si>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</si>
  <si>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</si>
  <si>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</si>
  <si>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</si>
  <si>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</si>
  <si>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</si>
  <si>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</si>
  <si>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</si>
  <si>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</si>
  <si>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</si>
  <si>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</si>
  <si>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</si>
  <si>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</si>
  <si>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</si>
  <si>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</si>
  <si>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</si>
  <si>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</si>
  <si>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</si>
  <si>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</si>
  <si>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</si>
  <si>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</si>
  <si>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</si>
  <si>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</si>
  <si>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</si>
  <si>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</si>
  <si>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</si>
  <si>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</si>
  <si>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</si>
  <si>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</si>
  <si>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</si>
  <si>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</si>
  <si>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</si>
  <si>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</si>
  <si>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</si>
  <si>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</si>
  <si>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</si>
  <si>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</si>
  <si>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</si>
  <si>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</si>
  <si>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</si>
  <si>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</si>
  <si>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</si>
  <si>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</si>
  <si>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</si>
  <si>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</si>
  <si>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</si>
  <si>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</si>
  <si>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</si>
  <si>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</si>
  <si>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</si>
  <si>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</si>
  <si>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</si>
  <si>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</si>
  <si>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</si>
  <si>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</si>
  <si>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</si>
  <si>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</si>
  <si>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</si>
  <si>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</si>
  <si>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</si>
  <si>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</si>
  <si>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</si>
  <si>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</si>
  <si>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</si>
  <si>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</si>
  <si>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</si>
  <si>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</si>
  <si>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</si>
  <si>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</si>
  <si>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</si>
  <si>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</si>
  <si>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</si>
  <si>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</si>
  <si>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</si>
  <si>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</si>
  <si>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</si>
  <si>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</si>
  <si>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</si>
  <si>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</si>
  <si>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</si>
  <si>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</si>
  <si>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</si>
  <si>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</si>
  <si>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</si>
  <si>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</si>
  <si>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</si>
  <si>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</si>
  <si>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</si>
  <si>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</si>
  <si>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</si>
  <si>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</si>
  <si>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</si>
  <si>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</si>
  <si>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</si>
  <si>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</si>
  <si>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</si>
  <si>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</si>
  <si>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</si>
  <si>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</si>
  <si>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</si>
  <si>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</si>
  <si>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</si>
  <si>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</si>
  <si>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</si>
  <si>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</si>
  <si>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</si>
  <si>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</si>
  <si>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</si>
  <si>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</si>
  <si>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</si>
  <si>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</si>
  <si>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</si>
  <si>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</si>
  <si>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</si>
  <si>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</si>
  <si>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</si>
  <si>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</si>
  <si>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</si>
  <si>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</si>
  <si>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</si>
  <si>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</si>
  <si>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</si>
  <si>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</si>
  <si>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</si>
  <si>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</si>
  <si>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</si>
  <si>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</si>
  <si>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</si>
  <si>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</si>
  <si>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</si>
  <si>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</si>
  <si>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</si>
  <si>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</si>
  <si>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</si>
  <si>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</si>
  <si>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</si>
  <si>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</si>
  <si>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</si>
  <si>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</si>
  <si>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</si>
  <si>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</si>
  <si>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</si>
  <si>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</si>
  <si>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</si>
  <si>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</si>
  <si>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</si>
  <si>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</si>
  <si>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</si>
  <si>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</si>
  <si>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</si>
  <si>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</si>
  <si>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</si>
  <si>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</si>
  <si>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</si>
  <si>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</si>
  <si>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</si>
  <si>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</si>
  <si>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</si>
  <si>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</si>
  <si>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</si>
  <si>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</si>
  <si>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</si>
  <si>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</si>
  <si>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</si>
  <si>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</si>
  <si>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</si>
  <si>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</si>
  <si>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</si>
  <si>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</si>
  <si>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</si>
  <si>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</si>
  <si>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</si>
  <si>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</si>
  <si>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</si>
  <si>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</si>
  <si>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</si>
  <si>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</si>
  <si>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</si>
  <si>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</si>
  <si>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</si>
  <si>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</si>
  <si>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</si>
  <si>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</si>
  <si>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</si>
  <si>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</si>
  <si>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</si>
  <si>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</si>
  <si>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</si>
  <si>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</si>
  <si>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</si>
  <si>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</si>
  <si>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</si>
  <si>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</si>
  <si>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</si>
  <si>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</si>
  <si>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</si>
  <si>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</si>
  <si>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</si>
  <si>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</si>
  <si>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</si>
  <si>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</si>
  <si>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</si>
  <si>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</si>
  <si>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</si>
  <si>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</si>
  <si>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</si>
  <si>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</si>
  <si>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</si>
  <si>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</si>
  <si>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</si>
  <si>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</si>
  <si>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</si>
  <si>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</si>
  <si>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</si>
  <si>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</si>
  <si>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</si>
  <si>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</si>
  <si>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</si>
  <si>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</si>
  <si>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</si>
  <si>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</si>
  <si>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</si>
  <si>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</si>
  <si>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</si>
  <si>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</si>
  <si>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</si>
  <si>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</si>
  <si>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</si>
  <si>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</si>
  <si>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</si>
  <si>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</si>
  <si>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</si>
  <si>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</si>
  <si>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</si>
  <si>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</si>
  <si>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</si>
  <si>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</si>
  <si>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</si>
  <si>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</si>
  <si>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</si>
  <si>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</si>
  <si>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</si>
  <si>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</si>
  <si>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</si>
  <si>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</si>
  <si>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</si>
  <si>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</si>
  <si>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</si>
  <si>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</si>
  <si>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</si>
  <si>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</si>
  <si>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</si>
  <si>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</si>
  <si>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</si>
  <si>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</si>
  <si>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</si>
  <si>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</si>
  <si>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</si>
  <si>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</si>
  <si>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</si>
  <si>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</si>
  <si>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</si>
  <si>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</si>
  <si>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</si>
  <si>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</si>
  <si>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</si>
  <si>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</si>
  <si>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</si>
  <si>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</si>
  <si>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</si>
  <si>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</si>
  <si>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</si>
  <si>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</si>
  <si>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</si>
  <si>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</si>
  <si>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</si>
  <si>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</si>
  <si>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</si>
  <si>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</si>
  <si>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</si>
  <si>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</si>
  <si>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</si>
  <si>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</si>
  <si>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</si>
  <si>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</si>
  <si>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</si>
  <si>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</si>
  <si>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</si>
  <si>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</si>
  <si>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</si>
  <si>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</si>
  <si>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</si>
  <si>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</si>
  <si>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</si>
  <si>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</si>
  <si>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</si>
  <si>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</si>
  <si>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</si>
  <si>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</si>
  <si>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</si>
  <si>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</si>
  <si>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</si>
  <si>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</si>
  <si>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</si>
  <si>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</si>
  <si>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</si>
  <si>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</si>
  <si>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</si>
  <si>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</si>
  <si>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</si>
  <si>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</si>
  <si>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</si>
  <si>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</si>
  <si>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</si>
  <si>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</si>
  <si>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</si>
  <si>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</si>
  <si>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</si>
  <si>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</si>
  <si>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</si>
  <si>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</si>
  <si>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</si>
  <si>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</si>
  <si>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</si>
  <si>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</si>
  <si>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</si>
  <si>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</si>
  <si>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</si>
  <si>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</si>
  <si>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</si>
  <si>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</si>
  <si>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</si>
  <si>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</si>
  <si>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</si>
  <si>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</si>
  <si>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</si>
  <si>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</si>
  <si>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</si>
  <si>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</si>
  <si>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</si>
  <si>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</si>
  <si>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</si>
  <si>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</si>
  <si>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</si>
  <si>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</si>
  <si>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</si>
  <si>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</si>
  <si>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</si>
  <si>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</si>
  <si>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</si>
  <si>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</si>
  <si>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</si>
  <si>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</si>
  <si>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</si>
  <si>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</si>
  <si>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</si>
  <si>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</si>
  <si>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</si>
  <si>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</si>
  <si>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</si>
  <si>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</si>
  <si>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</si>
  <si>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</si>
  <si>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</si>
  <si>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</si>
  <si>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</si>
  <si>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</si>
  <si>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</si>
  <si>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</si>
  <si>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</si>
  <si>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</si>
  <si>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</si>
  <si>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</si>
  <si>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</si>
  <si>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</si>
  <si>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</si>
  <si>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</si>
  <si>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</si>
  <si>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</si>
  <si>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</si>
  <si>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</si>
  <si>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</si>
  <si>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</si>
  <si>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</si>
  <si>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</si>
  <si>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</si>
  <si>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</si>
  <si>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</si>
  <si>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</si>
  <si>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</si>
  <si>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</si>
  <si>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</si>
  <si>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</si>
  <si>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</si>
  <si>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</si>
  <si>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</si>
  <si>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</si>
  <si>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</si>
  <si>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</si>
  <si>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</si>
  <si>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</si>
  <si>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</si>
  <si>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</si>
  <si>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</si>
  <si>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</si>
  <si>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</si>
  <si>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</si>
  <si>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</si>
  <si>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</si>
  <si>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</si>
  <si>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</si>
  <si>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</si>
  <si>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</si>
  <si>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</si>
  <si>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</si>
  <si>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</si>
  <si>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</si>
  <si>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</si>
  <si>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</si>
  <si>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</si>
  <si>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</si>
  <si>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</si>
  <si>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</si>
  <si>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</si>
  <si>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</si>
  <si>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</si>
  <si>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</si>
  <si>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</si>
  <si>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</si>
  <si>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</si>
  <si>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</si>
  <si>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</si>
  <si>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</si>
  <si>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</si>
  <si>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</si>
  <si>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</si>
  <si>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</si>
  <si>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</si>
  <si>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</si>
  <si>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</si>
  <si>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</si>
  <si>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</si>
  <si>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</si>
  <si>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</si>
  <si>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</si>
  <si>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</si>
  <si>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</si>
  <si>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</si>
  <si>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</si>
  <si>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</si>
  <si>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</si>
  <si>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</si>
  <si>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</si>
  <si>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</si>
  <si>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</si>
  <si>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</si>
  <si>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</si>
  <si>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</si>
  <si>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</si>
  <si>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</si>
  <si>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</si>
  <si>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</si>
  <si>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</si>
  <si>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</si>
  <si>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</si>
  <si>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</si>
  <si>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</si>
  <si>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</si>
  <si>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</si>
  <si>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</si>
  <si>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</si>
  <si>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</si>
  <si>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</si>
  <si>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</si>
  <si>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</si>
  <si>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</si>
  <si>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</si>
  <si>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</si>
  <si>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</si>
  <si>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</si>
  <si>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</si>
  <si>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</si>
  <si>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</si>
  <si>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</si>
  <si>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</si>
  <si>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</si>
  <si>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</si>
  <si>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</si>
  <si>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</si>
  <si>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</si>
  <si>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</si>
  <si>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</si>
  <si>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</si>
  <si>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</si>
  <si>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</si>
  <si>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</si>
  <si>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</si>
  <si>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</si>
  <si>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</si>
  <si>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</si>
  <si>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</si>
  <si>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</si>
  <si>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</si>
  <si>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</si>
  <si>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</si>
  <si>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</si>
  <si>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</si>
  <si>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</si>
  <si>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</si>
  <si>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</si>
  <si>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</si>
  <si>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</si>
  <si>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</si>
  <si>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</si>
  <si>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</si>
  <si>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</si>
  <si>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</si>
  <si>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</si>
  <si>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</si>
  <si>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</si>
  <si>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</si>
  <si>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</si>
  <si>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</si>
  <si>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</si>
  <si>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</si>
  <si>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</si>
  <si>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</si>
  <si>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</si>
  <si>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</si>
  <si>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</si>
  <si>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</si>
  <si>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</si>
  <si>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</si>
  <si>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</si>
  <si>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</si>
  <si>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</si>
  <si>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</si>
  <si>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</si>
  <si>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</si>
  <si>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</si>
  <si>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</si>
  <si>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</si>
  <si>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</si>
  <si>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</si>
  <si>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</si>
  <si>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</si>
  <si>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</si>
  <si>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</si>
  <si>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</si>
  <si>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</si>
  <si>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</si>
  <si>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</si>
  <si>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</si>
  <si>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</si>
  <si>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</si>
  <si>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</si>
  <si>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</si>
  <si>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</si>
  <si>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</si>
  <si>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</si>
  <si>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</si>
  <si>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</si>
  <si>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</si>
  <si>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</si>
  <si>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</si>
  <si>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</si>
  <si>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</si>
  <si>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</si>
  <si>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</si>
  <si>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</si>
  <si>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</si>
  <si>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</si>
  <si>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</si>
  <si>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</si>
  <si>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</si>
  <si>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</si>
  <si>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</si>
  <si>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</si>
  <si>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</si>
  <si>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</si>
  <si>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</si>
  <si>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</si>
  <si>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</si>
  <si>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</si>
  <si>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</si>
  <si>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</si>
  <si>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</si>
  <si>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</si>
  <si>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</si>
  <si>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</si>
  <si>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</si>
  <si>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</si>
  <si>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</si>
  <si>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</si>
  <si>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</si>
  <si>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</si>
  <si>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</si>
  <si>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</si>
  <si>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</si>
  <si>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</si>
  <si>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</si>
  <si>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</si>
  <si>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</si>
  <si>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</si>
  <si>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</si>
  <si>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</si>
  <si>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</si>
  <si>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</si>
  <si>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</si>
  <si>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</si>
  <si>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</si>
  <si>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</si>
  <si>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</si>
  <si>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</si>
  <si>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</si>
  <si>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</si>
  <si>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</si>
  <si>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</si>
  <si>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</si>
  <si>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</si>
  <si>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</si>
  <si>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</si>
  <si>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</si>
  <si>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</si>
  <si>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</si>
  <si>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</si>
  <si>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</si>
  <si>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</si>
  <si>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</si>
  <si>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</si>
  <si>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</si>
  <si>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</si>
  <si>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</si>
  <si>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</si>
  <si>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</si>
  <si>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</si>
  <si>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</si>
  <si>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</si>
  <si>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</si>
  <si>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</si>
  <si>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</si>
  <si>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</si>
  <si>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</si>
  <si>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</si>
  <si>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</si>
  <si>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</si>
  <si>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</si>
  <si>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</si>
  <si>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</si>
  <si>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</si>
  <si>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</si>
  <si>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</si>
  <si>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</si>
  <si>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</si>
  <si>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</si>
  <si>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</si>
  <si>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</si>
  <si>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</si>
  <si>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</si>
  <si>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</si>
  <si>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</si>
  <si>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</si>
  <si>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</si>
  <si>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</si>
  <si>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</si>
  <si>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</si>
  <si>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</si>
  <si>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</si>
  <si>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</si>
  <si>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</si>
  <si>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</si>
  <si>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</si>
  <si>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</si>
  <si>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</si>
  <si>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</si>
  <si>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</si>
  <si>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</si>
  <si>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</si>
  <si>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</si>
  <si>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</si>
  <si>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</si>
  <si>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</si>
  <si>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</si>
  <si>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</si>
  <si>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</si>
  <si>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</si>
  <si>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</si>
  <si>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</si>
  <si>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</si>
  <si>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</si>
  <si>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</si>
  <si>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</si>
  <si>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</si>
  <si>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</si>
  <si>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</si>
  <si>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</si>
  <si>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</si>
  <si>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</si>
  <si>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</si>
  <si>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</si>
  <si>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</si>
  <si>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</si>
  <si>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</si>
  <si>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</si>
  <si>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</si>
  <si>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</si>
  <si>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</si>
  <si>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</si>
  <si>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</si>
  <si>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</si>
  <si>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</si>
  <si>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</si>
  <si>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</si>
  <si>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</si>
  <si>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</si>
  <si>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</si>
  <si>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</si>
  <si>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</si>
  <si>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</si>
  <si>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</si>
  <si>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</si>
  <si>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</si>
  <si>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</si>
  <si>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</si>
  <si>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</si>
  <si>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</si>
  <si>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</si>
  <si>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</si>
  <si>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</si>
  <si>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</si>
  <si>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</si>
  <si>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</si>
  <si>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</si>
  <si>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</si>
  <si>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</si>
  <si>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</si>
  <si>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</si>
  <si>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</si>
  <si>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</si>
  <si>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</si>
  <si>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</si>
  <si>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</si>
  <si>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</si>
  <si>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</si>
  <si>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</si>
  <si>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</si>
  <si>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</si>
  <si>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</si>
  <si>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</si>
  <si>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</si>
  <si>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</si>
  <si>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</si>
  <si>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</si>
  <si>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</si>
  <si>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</si>
  <si>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</si>
  <si>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</si>
  <si>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</si>
  <si>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</si>
  <si>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</si>
  <si>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</si>
  <si>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</si>
  <si>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</si>
  <si>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</si>
  <si>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</si>
  <si>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</si>
  <si>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</si>
  <si>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</si>
  <si>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</si>
  <si>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</si>
  <si>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</si>
  <si>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</si>
  <si>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</si>
  <si>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</si>
  <si>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</si>
  <si>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</si>
  <si>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</si>
  <si>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</si>
  <si>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</si>
  <si>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</si>
  <si>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</si>
  <si>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</si>
  <si>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</si>
  <si>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</si>
  <si>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</si>
  <si>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</si>
  <si>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</si>
  <si>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</si>
  <si>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</si>
  <si>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</si>
  <si>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</si>
  <si>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</si>
  <si>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</si>
  <si>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</si>
  <si>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</si>
  <si>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</si>
  <si>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</si>
  <si>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</si>
  <si>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</si>
  <si>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</si>
  <si>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</si>
  <si>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</si>
  <si>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</si>
  <si>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</si>
  <si>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</si>
  <si>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</si>
  <si>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</si>
  <si>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</si>
  <si>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</si>
  <si>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</si>
  <si>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</si>
  <si>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</si>
  <si>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</si>
  <si>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</si>
  <si>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</si>
  <si>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</si>
  <si>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</si>
  <si>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</si>
  <si>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</si>
  <si>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</si>
  <si>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</si>
  <si>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</si>
  <si>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</si>
  <si>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</si>
  <si>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</si>
  <si>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</si>
  <si>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</si>
  <si>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</si>
  <si>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</si>
  <si>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</si>
  <si>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</si>
  <si>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</si>
  <si>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</si>
  <si>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</si>
  <si>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</si>
  <si>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</si>
  <si>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</si>
  <si>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</si>
  <si>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</si>
  <si>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</si>
  <si>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</si>
  <si>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</si>
  <si>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</si>
  <si>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</si>
  <si>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</si>
  <si>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</si>
  <si>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</si>
  <si>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</si>
  <si>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</si>
  <si>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</si>
  <si>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</si>
  <si>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</si>
  <si>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</si>
  <si>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</si>
  <si>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</si>
  <si>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</si>
  <si>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</si>
  <si>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</si>
  <si>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</si>
  <si>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</si>
  <si>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</si>
  <si>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</si>
  <si>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</si>
  <si>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</si>
  <si>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</si>
  <si>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</si>
  <si>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</si>
  <si>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</si>
  <si>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</si>
  <si>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</si>
  <si>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</si>
  <si>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</si>
  <si>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</si>
  <si>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</si>
  <si>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</si>
  <si>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</si>
  <si>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</si>
  <si>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</si>
  <si>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</si>
  <si>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</si>
  <si>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</si>
  <si>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</si>
  <si>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</si>
  <si>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</si>
  <si>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</si>
  <si>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</si>
  <si>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</si>
  <si>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</si>
  <si>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</si>
  <si>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</si>
  <si>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</si>
  <si>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</si>
  <si>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</si>
  <si>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</si>
  <si>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</si>
  <si>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</si>
  <si>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</si>
  <si>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</si>
  <si>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</si>
  <si>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</si>
  <si>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</si>
  <si>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</si>
  <si>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</si>
  <si>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</si>
  <si>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</si>
  <si>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</si>
  <si>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</si>
  <si>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</si>
  <si>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</si>
  <si>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</si>
  <si>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</si>
  <si>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</si>
  <si>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</si>
  <si>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</si>
  <si>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</si>
  <si>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</si>
  <si>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</si>
  <si>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</si>
  <si>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</si>
  <si>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</si>
  <si>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</si>
  <si>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</si>
  <si>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</si>
  <si>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</si>
  <si>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</si>
  <si>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</si>
  <si>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</si>
  <si>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</si>
  <si>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</si>
  <si>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</si>
  <si>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</si>
  <si>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</si>
  <si>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</si>
  <si>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</si>
  <si>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</si>
  <si>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</si>
  <si>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</si>
  <si>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</si>
  <si>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</si>
  <si>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</si>
  <si>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</si>
  <si>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</si>
  <si>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</si>
  <si>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</si>
  <si>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</si>
  <si>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</si>
  <si>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</si>
  <si>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</si>
  <si>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</si>
  <si>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</si>
  <si>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</si>
  <si>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</si>
  <si>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</si>
  <si>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</si>
  <si>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</si>
  <si>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</si>
  <si>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</si>
  <si>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</si>
  <si>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</si>
  <si>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</si>
  <si>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</si>
  <si>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</si>
  <si>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</si>
  <si>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</si>
  <si>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</si>
  <si>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</si>
  <si>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</si>
  <si>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</si>
  <si>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</si>
  <si>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</si>
  <si>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</si>
  <si>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</si>
  <si>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</si>
  <si>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</si>
  <si>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</si>
  <si>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</si>
  <si>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</si>
  <si>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</si>
  <si>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</si>
  <si>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</si>
  <si>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</si>
  <si>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</si>
  <si>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</si>
  <si>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</si>
  <si>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</si>
  <si>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</si>
  <si>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</si>
  <si>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</si>
  <si>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</si>
  <si>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</si>
  <si>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</si>
  <si>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</si>
  <si>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</si>
  <si>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</si>
  <si>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</si>
  <si>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</si>
  <si>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</si>
  <si>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</si>
  <si>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</si>
  <si>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</si>
  <si>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</si>
  <si>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</si>
  <si>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</si>
  <si>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</si>
  <si>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</si>
  <si>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</si>
  <si>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</si>
  <si>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</si>
  <si>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</si>
  <si>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</si>
  <si>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</si>
  <si>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</si>
  <si>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</si>
  <si>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</si>
  <si>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</si>
  <si>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</si>
  <si>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</si>
  <si>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</si>
  <si>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</si>
  <si>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</si>
  <si>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</si>
  <si>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</si>
  <si>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</si>
  <si>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</si>
  <si>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</si>
  <si>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</si>
  <si>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</si>
  <si>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</si>
  <si>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</si>
  <si>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</si>
  <si>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</si>
  <si>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</si>
  <si>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</si>
  <si>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</si>
  <si>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</si>
  <si>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</si>
  <si>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</si>
  <si>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</si>
  <si>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</si>
  <si>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</si>
  <si>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</si>
  <si>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</si>
  <si>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</si>
  <si>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</si>
  <si>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</si>
  <si>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</si>
  <si>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</si>
  <si>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</si>
  <si>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</si>
  <si>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</si>
  <si>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</si>
  <si>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</si>
  <si>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</si>
  <si>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</si>
  <si>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</si>
  <si>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</si>
  <si>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</si>
  <si>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</si>
  <si>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</si>
  <si>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</si>
  <si>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</si>
  <si>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</si>
  <si>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</si>
  <si>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</si>
  <si>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</si>
  <si>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</si>
  <si>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</si>
  <si>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</si>
  <si>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</si>
  <si>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</si>
  <si>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</si>
  <si>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</si>
  <si>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</si>
  <si>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</si>
  <si>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</si>
  <si>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</si>
  <si>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</si>
  <si>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</si>
  <si>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</si>
  <si>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</si>
  <si>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</si>
  <si>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</si>
  <si>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</si>
  <si>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</si>
  <si>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</si>
  <si>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</si>
  <si>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</si>
  <si>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</si>
  <si>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</si>
  <si>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</si>
  <si>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</si>
  <si>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</si>
  <si>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</si>
  <si>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</si>
  <si>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</si>
  <si>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</si>
  <si>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</si>
  <si>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</si>
  <si>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</si>
  <si>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</si>
  <si>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</si>
  <si>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</si>
  <si>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</si>
  <si>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</si>
  <si>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</si>
  <si>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</si>
  <si>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</si>
  <si>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</si>
  <si>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</si>
  <si>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</si>
  <si>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</si>
  <si>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</si>
  <si>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</si>
  <si>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</si>
  <si>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</si>
  <si>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</si>
  <si>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</si>
  <si>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</si>
  <si>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</si>
  <si>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</si>
  <si>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</si>
  <si>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</si>
  <si>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</si>
  <si>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</si>
  <si>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</si>
  <si>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</si>
  <si>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</si>
  <si>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</si>
  <si>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</si>
  <si>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</si>
  <si>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</si>
  <si>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</si>
  <si>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</si>
  <si>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</si>
  <si>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</si>
  <si>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</si>
  <si>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</si>
  <si>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</si>
  <si>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</si>
  <si>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</si>
  <si>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</si>
  <si>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</si>
  <si>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</si>
  <si>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</si>
  <si>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</si>
  <si>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</si>
  <si>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</si>
  <si>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</si>
  <si>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</si>
  <si>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</si>
  <si>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</si>
  <si>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</si>
  <si>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</si>
  <si>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</si>
  <si>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</si>
  <si>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</si>
  <si>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</si>
  <si>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</si>
  <si>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</si>
  <si>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</si>
  <si>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</si>
  <si>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</si>
  <si>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</si>
  <si>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</si>
  <si>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</si>
  <si>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</si>
  <si>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</si>
  <si>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</si>
  <si>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</si>
  <si>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</si>
  <si>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</si>
  <si>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</si>
  <si>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</si>
  <si>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</si>
  <si>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</si>
  <si>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</si>
  <si>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</si>
  <si>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</si>
  <si>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</si>
  <si>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</si>
  <si>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</si>
  <si>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</si>
  <si>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</si>
  <si>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</si>
  <si>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</si>
  <si>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</si>
  <si>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</si>
  <si>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</si>
  <si>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</si>
  <si>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</si>
  <si>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</si>
  <si>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</si>
  <si>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</si>
  <si>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</si>
  <si>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</si>
  <si>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</si>
  <si>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</si>
  <si>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</si>
  <si>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</si>
  <si>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</si>
  <si>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</si>
  <si>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</si>
  <si>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</si>
  <si>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</si>
  <si>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</si>
  <si>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</si>
  <si>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</si>
  <si>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</si>
  <si>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</si>
  <si>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</si>
  <si>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</si>
  <si>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</si>
  <si>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</si>
  <si>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</si>
  <si>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</si>
  <si>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</si>
  <si>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</si>
  <si>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</si>
  <si>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</si>
  <si>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</si>
  <si>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</si>
  <si>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</si>
  <si>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</si>
  <si>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</si>
  <si>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</si>
  <si>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</si>
  <si>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</si>
  <si>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</si>
  <si>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</si>
  <si>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</si>
  <si>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</si>
  <si>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</si>
  <si>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</si>
  <si>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</si>
  <si>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</si>
  <si>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</si>
  <si>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</si>
  <si>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</si>
  <si>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</si>
  <si>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</si>
  <si>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</si>
  <si>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</si>
  <si>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</si>
  <si>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</si>
  <si>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</si>
  <si>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</si>
  <si>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</si>
  <si>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</si>
  <si>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</si>
  <si>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</si>
  <si>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</si>
  <si>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</si>
  <si>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</si>
  <si>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</si>
  <si>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</si>
  <si>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</si>
  <si>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</si>
  <si>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</si>
  <si>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</si>
  <si>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</si>
  <si>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</si>
  <si>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</si>
  <si>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</si>
  <si>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</si>
  <si>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</si>
  <si>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</si>
  <si>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</si>
  <si>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</si>
  <si>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</si>
  <si>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</si>
  <si>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</si>
  <si>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</si>
  <si>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</si>
  <si>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</si>
  <si>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</si>
  <si>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</si>
  <si>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</si>
  <si>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</si>
  <si>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</si>
  <si>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</si>
  <si>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</si>
  <si>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</si>
  <si>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</si>
  <si>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</si>
  <si>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</si>
  <si>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</si>
  <si>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</si>
  <si>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</si>
  <si>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</si>
  <si>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</si>
  <si>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</si>
  <si>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</si>
  <si>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</si>
  <si>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</si>
  <si>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</si>
  <si>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</si>
  <si>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</si>
  <si>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</si>
  <si>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</si>
  <si>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</si>
  <si>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</si>
  <si>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</si>
  <si>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</si>
  <si>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</si>
  <si>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</si>
  <si>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</si>
  <si>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</si>
  <si>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</si>
  <si>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</si>
  <si>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</si>
  <si>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</si>
  <si>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</si>
  <si>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</si>
  <si>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</si>
  <si>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</si>
  <si>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</si>
  <si>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</si>
  <si>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</si>
  <si>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</si>
  <si>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</si>
  <si>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</si>
  <si>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</si>
  <si>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</si>
  <si>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</si>
  <si>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</si>
  <si>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</si>
  <si>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</si>
  <si>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</si>
  <si>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</si>
  <si>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</si>
  <si>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</si>
  <si>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</si>
  <si>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</si>
  <si>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</si>
  <si>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</si>
  <si>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</si>
  <si>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</si>
  <si>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</si>
  <si>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</si>
  <si>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</si>
  <si>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</si>
  <si>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</si>
  <si>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</si>
  <si>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</si>
  <si>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</si>
  <si>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</si>
  <si>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</si>
  <si>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</si>
  <si>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</si>
  <si>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</si>
  <si>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</si>
  <si>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</si>
  <si>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</si>
  <si>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</si>
  <si>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</si>
  <si>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</si>
  <si>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</si>
  <si>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</si>
  <si>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</si>
  <si>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</si>
  <si>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</si>
  <si>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</si>
  <si>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</si>
  <si>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</si>
  <si>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</si>
  <si>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</si>
  <si>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</si>
  <si>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</si>
  <si>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</si>
  <si>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</si>
  <si>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</si>
  <si>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</si>
  <si>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</si>
  <si>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</si>
  <si>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</si>
  <si>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</si>
  <si>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</si>
  <si>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</si>
  <si>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</si>
  <si>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</si>
  <si>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</si>
  <si>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</si>
  <si>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</si>
  <si>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</si>
  <si>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</si>
  <si>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</si>
  <si>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</si>
  <si>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</si>
  <si>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</si>
  <si>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</si>
  <si>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</si>
  <si>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</si>
  <si>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</si>
  <si>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</si>
  <si>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</si>
  <si>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</si>
  <si>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</si>
  <si>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</si>
  <si>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</si>
  <si>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</si>
  <si>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</si>
  <si>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</si>
  <si>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</si>
  <si>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</si>
  <si>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</si>
  <si>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</si>
  <si>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</si>
  <si>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</si>
  <si>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</si>
  <si>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</si>
  <si>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</si>
  <si>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</si>
  <si>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</si>
  <si>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</si>
  <si>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</si>
  <si>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</si>
  <si>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</si>
  <si>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</si>
  <si>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</si>
  <si>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</si>
  <si>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</si>
  <si>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</si>
  <si>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</si>
  <si>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</si>
  <si>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</si>
  <si>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</si>
  <si>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</si>
  <si>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</si>
  <si>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</si>
  <si>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</si>
  <si>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</si>
  <si>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</si>
  <si>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</si>
  <si>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</si>
  <si>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</si>
  <si>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</si>
  <si>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</si>
  <si>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</si>
  <si>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</si>
  <si>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</si>
  <si>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</si>
  <si>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</si>
  <si>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</si>
  <si>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</si>
  <si>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</si>
  <si>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</si>
  <si>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</si>
  <si>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</si>
  <si>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</si>
  <si>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</si>
  <si>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</si>
  <si>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</si>
  <si>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</si>
  <si>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</si>
  <si>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</si>
  <si>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</si>
  <si>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</si>
  <si>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</si>
  <si>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</si>
  <si>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</si>
  <si>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</si>
  <si>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</si>
  <si>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</si>
  <si>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</si>
  <si>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</si>
  <si>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</si>
  <si>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</si>
  <si>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</si>
  <si>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</si>
  <si>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</si>
  <si>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</si>
  <si>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</si>
  <si>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</si>
  <si>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</si>
  <si>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</si>
  <si>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</si>
  <si>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</si>
  <si>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</si>
  <si>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</si>
  <si>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</si>
  <si>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</si>
  <si>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</si>
  <si>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</si>
  <si>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</si>
  <si>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</si>
  <si>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</si>
  <si>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</si>
  <si>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</si>
  <si>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</si>
  <si>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</si>
  <si>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</si>
  <si>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</si>
  <si>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</si>
  <si>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</si>
  <si>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</si>
  <si>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</si>
  <si>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</si>
  <si>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</si>
  <si>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</si>
  <si>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</si>
  <si>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</si>
  <si>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</si>
  <si>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</si>
  <si>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</si>
  <si>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</si>
  <si>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</si>
  <si>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</si>
  <si>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</si>
  <si>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</si>
  <si>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</si>
  <si>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</si>
  <si>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</si>
  <si>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</si>
  <si>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</si>
  <si>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</si>
  <si>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</si>
  <si>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</si>
  <si>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</si>
  <si>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</si>
  <si>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</si>
  <si>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</si>
  <si>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</si>
  <si>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</si>
  <si>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</si>
  <si>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</si>
  <si>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</si>
  <si>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</si>
  <si>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</si>
  <si>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</si>
  <si>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</si>
  <si>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</si>
  <si>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</si>
  <si>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</si>
  <si>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</si>
  <si>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</si>
  <si>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</si>
  <si>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</si>
  <si>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</si>
  <si>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</si>
  <si>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</si>
  <si>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</si>
  <si>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</si>
  <si>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</si>
  <si>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</si>
  <si>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</si>
  <si>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</si>
  <si>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</si>
  <si>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</si>
  <si>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</si>
  <si>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</si>
  <si>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</si>
  <si>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</si>
  <si>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</si>
  <si>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</si>
  <si>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</si>
  <si>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</si>
  <si>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</si>
  <si>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</si>
  <si>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</si>
  <si>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</si>
  <si>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</si>
  <si>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</si>
  <si>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</si>
  <si>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</si>
  <si>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</si>
  <si>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</si>
  <si>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</si>
  <si>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</si>
  <si>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</si>
  <si>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</si>
  <si>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</si>
  <si>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</si>
  <si>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</si>
  <si>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</si>
  <si>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</si>
  <si>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</si>
  <si>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</si>
  <si>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</si>
  <si>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</si>
  <si>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</si>
  <si>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</si>
  <si>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</si>
  <si>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</si>
  <si>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</si>
  <si>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</si>
  <si>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</si>
  <si>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</si>
  <si>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</si>
  <si>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</si>
  <si>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</si>
  <si>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</si>
  <si>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</si>
  <si>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</si>
  <si>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</si>
  <si>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</si>
  <si>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</si>
  <si>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</si>
  <si>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</si>
  <si>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</si>
  <si>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</si>
  <si>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</si>
  <si>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</si>
  <si>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</si>
  <si>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</si>
  <si>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</si>
  <si>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</si>
  <si>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</si>
  <si>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</si>
  <si>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</si>
  <si>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</si>
  <si>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</si>
  <si>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</si>
  <si>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</si>
  <si>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</si>
  <si>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</si>
  <si>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</si>
  <si>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</si>
  <si>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</si>
  <si>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</si>
  <si>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</si>
  <si>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</si>
  <si>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</si>
  <si>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</si>
  <si>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</si>
  <si>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</si>
  <si>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</si>
  <si>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</si>
  <si>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</si>
  <si>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</si>
  <si>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</si>
  <si>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</si>
  <si>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</si>
  <si>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</si>
  <si>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</si>
  <si>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</si>
  <si>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</si>
  <si>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</si>
  <si>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</si>
  <si>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</si>
  <si>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</si>
  <si>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</si>
  <si>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</si>
  <si>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</si>
  <si>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</si>
  <si>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</si>
  <si>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</si>
  <si>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</si>
  <si>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</si>
  <si>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</si>
  <si>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</si>
  <si>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</si>
  <si>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</si>
  <si>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</si>
  <si>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</si>
  <si>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</si>
  <si>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</si>
  <si>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</si>
  <si>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</si>
  <si>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</si>
  <si>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</si>
  <si>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</si>
  <si>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</si>
  <si>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</si>
  <si>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</si>
  <si>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</si>
  <si>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</si>
  <si>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</si>
  <si>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</si>
  <si>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</si>
  <si>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</si>
  <si>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</si>
  <si>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</si>
  <si>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</si>
  <si>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</si>
  <si>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</si>
  <si>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</si>
  <si>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</si>
  <si>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</si>
  <si>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</si>
  <si>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</si>
  <si>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</si>
  <si>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</si>
  <si>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</si>
  <si>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</si>
  <si>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</si>
  <si>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</si>
  <si>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</si>
  <si>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</si>
  <si>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</si>
  <si>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</si>
  <si>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</si>
  <si>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</si>
  <si>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</si>
  <si>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</si>
  <si>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</si>
  <si>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</si>
  <si>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</si>
  <si>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</si>
  <si>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</si>
  <si>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</si>
  <si>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</si>
  <si>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</si>
  <si>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</si>
  <si>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</si>
  <si>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</si>
  <si>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</si>
  <si>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</si>
  <si>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</si>
  <si>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</si>
  <si>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</si>
  <si>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</si>
  <si>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</si>
  <si>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</si>
  <si>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</si>
  <si>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</si>
  <si>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</si>
  <si>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</si>
  <si>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</si>
  <si>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</si>
  <si>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</si>
  <si>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</si>
  <si>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</si>
  <si>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</si>
  <si>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</si>
  <si>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</si>
  <si>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</si>
  <si>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</si>
  <si>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</si>
  <si>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</si>
  <si>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</si>
  <si>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</si>
  <si>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</si>
  <si>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</si>
  <si>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</si>
  <si>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</si>
  <si>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</si>
  <si>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</si>
  <si>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</si>
  <si>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</si>
  <si>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</si>
  <si>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</si>
  <si>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</si>
  <si>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</si>
  <si>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</si>
  <si>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</si>
  <si>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</si>
  <si>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</si>
  <si>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</si>
  <si>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</si>
  <si>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</si>
  <si>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</si>
  <si>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</si>
  <si>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</si>
  <si>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</si>
  <si>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</si>
  <si>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</si>
  <si>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</si>
  <si>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</si>
  <si>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</si>
  <si>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</si>
  <si>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</si>
  <si>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</si>
  <si>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</si>
  <si>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</si>
  <si>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</si>
  <si>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</si>
  <si>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</si>
  <si>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</si>
  <si>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</si>
  <si>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</si>
  <si>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</si>
  <si>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</si>
  <si>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</si>
  <si>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</si>
  <si>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</si>
  <si>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</si>
  <si>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</si>
  <si>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</si>
  <si>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</si>
  <si>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</si>
  <si>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</si>
  <si>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</si>
  <si>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</si>
  <si>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</si>
  <si>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</si>
  <si>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</si>
  <si>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</si>
  <si>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</si>
  <si>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</si>
  <si>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</si>
  <si>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</si>
  <si>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</si>
  <si>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</si>
  <si>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</si>
  <si>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</si>
  <si>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</si>
  <si>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</si>
  <si>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</si>
  <si>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</si>
  <si>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</si>
  <si>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</si>
  <si>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</si>
  <si>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</si>
  <si>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</si>
  <si>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</si>
  <si>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</si>
  <si>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</si>
  <si>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</si>
  <si>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</si>
  <si>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</si>
  <si>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</si>
  <si>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</si>
  <si>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</si>
  <si>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</si>
  <si>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</si>
  <si>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</si>
  <si>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</si>
  <si>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</si>
  <si>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</si>
  <si>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</si>
  <si>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</si>
  <si>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</si>
  <si>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</si>
  <si>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</si>
  <si>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</si>
  <si>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</si>
  <si>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</si>
  <si>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</si>
  <si>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</si>
  <si>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</si>
  <si>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</si>
  <si>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</si>
  <si>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</si>
  <si>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</si>
  <si>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</si>
  <si>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</si>
  <si>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</si>
  <si>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</si>
  <si>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</si>
  <si>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</si>
  <si>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</si>
  <si>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</si>
  <si>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</si>
  <si>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</si>
  <si>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</si>
  <si>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</si>
  <si>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</si>
  <si>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</si>
  <si>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</si>
  <si>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</si>
  <si>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</si>
  <si>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</si>
  <si>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</si>
  <si>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</si>
  <si>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</si>
  <si>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</si>
  <si>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</si>
  <si>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</si>
  <si>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</si>
  <si>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</si>
  <si>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</si>
  <si>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</si>
  <si>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</si>
  <si>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</si>
  <si>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</si>
  <si>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</si>
  <si>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</si>
  <si>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</si>
  <si>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</si>
  <si>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</si>
  <si>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</si>
  <si>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</si>
  <si>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</si>
  <si>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</si>
  <si>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</si>
  <si>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</si>
  <si>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</si>
  <si>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</si>
  <si>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</si>
  <si>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</si>
  <si>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</si>
  <si>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</si>
  <si>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</si>
  <si>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</si>
  <si>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</si>
  <si>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</si>
  <si>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</si>
  <si>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</si>
  <si>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</si>
  <si>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</si>
  <si>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</si>
  <si>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</si>
  <si>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</si>
  <si>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</si>
  <si>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</si>
  <si>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</si>
  <si>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</si>
  <si>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</si>
  <si>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</si>
  <si>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</si>
  <si>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</si>
  <si>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</si>
  <si>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</si>
  <si>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</si>
  <si>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</si>
  <si>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</si>
  <si>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</si>
  <si>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</si>
  <si>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</si>
  <si>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</si>
  <si>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</si>
  <si>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</si>
  <si>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</si>
  <si>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</si>
  <si>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</si>
  <si>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</si>
  <si>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</si>
  <si>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</si>
  <si>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</si>
  <si>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</si>
  <si>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</si>
  <si>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</si>
  <si>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</si>
  <si>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</si>
  <si>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</si>
  <si>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</si>
  <si>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</si>
  <si>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</si>
  <si>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</si>
  <si>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</si>
  <si>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</si>
  <si>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</si>
  <si>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</si>
  <si>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</si>
  <si>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</si>
  <si>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</si>
  <si>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</si>
  <si>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</si>
  <si>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</si>
  <si>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</si>
  <si>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</si>
  <si>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</si>
  <si>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</si>
  <si>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</si>
  <si>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</si>
  <si>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</si>
  <si>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</si>
  <si>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</si>
  <si>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</si>
  <si>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</si>
  <si>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</si>
  <si>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</si>
  <si>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</si>
  <si>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</si>
  <si>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</si>
  <si>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</si>
  <si>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</si>
  <si>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</si>
  <si>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</si>
  <si>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</si>
  <si>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</si>
  <si>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</si>
  <si>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</si>
  <si>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</si>
  <si>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</si>
  <si>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</si>
  <si>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</si>
  <si>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</si>
  <si>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</si>
  <si>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</si>
  <si>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</si>
  <si>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</si>
  <si>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</si>
  <si>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</si>
  <si>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</si>
  <si>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</si>
  <si>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</si>
  <si>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</si>
  <si>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</si>
  <si>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</si>
  <si>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</si>
  <si>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</si>
  <si>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</si>
  <si>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</si>
  <si>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</si>
  <si>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</si>
  <si>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</si>
  <si>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</si>
  <si>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</si>
  <si>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</si>
  <si>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</si>
  <si>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</si>
  <si>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</si>
  <si>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</si>
  <si>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</si>
  <si>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</si>
  <si>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</si>
  <si>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</si>
  <si>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</si>
  <si>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</si>
  <si>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</si>
  <si>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</si>
  <si>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</si>
  <si>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</si>
  <si>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</si>
  <si>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</si>
  <si>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</si>
  <si>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</si>
  <si>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</si>
  <si>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</si>
  <si>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</si>
  <si>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</si>
  <si>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</si>
  <si>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</si>
  <si>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</si>
  <si>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</si>
  <si>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</si>
  <si>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</si>
  <si>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</si>
  <si>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</si>
  <si>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</si>
  <si>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</si>
  <si>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</si>
  <si>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</si>
  <si>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</si>
  <si>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</si>
  <si>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</si>
  <si>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</si>
  <si>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</si>
  <si>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</si>
  <si>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</si>
  <si>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</si>
  <si>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</si>
  <si>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</si>
  <si>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</si>
  <si>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</si>
  <si>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</si>
  <si>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</si>
  <si>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</si>
  <si>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</si>
  <si>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</si>
  <si>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</si>
  <si>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</si>
  <si>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</si>
  <si>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</si>
  <si>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</si>
  <si>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</si>
  <si>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</si>
  <si>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</si>
  <si>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</si>
  <si>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</si>
  <si>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</si>
  <si>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</si>
  <si>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</si>
  <si>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</si>
  <si>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</si>
  <si>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</si>
  <si>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</si>
  <si>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</si>
  <si>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</si>
  <si>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</si>
  <si>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</si>
  <si>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</si>
  <si>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</si>
  <si>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</si>
  <si>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</si>
  <si>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</si>
  <si>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</si>
  <si>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</si>
  <si>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</si>
  <si>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</si>
  <si>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</si>
  <si>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</si>
  <si>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</si>
  <si>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</si>
  <si>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</si>
  <si>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</si>
  <si>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</si>
  <si>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</si>
  <si>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</si>
  <si>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</si>
  <si>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</si>
  <si>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</si>
  <si>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</si>
  <si>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</si>
  <si>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</si>
  <si>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</si>
  <si>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</si>
  <si>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</si>
  <si>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</si>
  <si>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</si>
  <si>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</si>
  <si>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</si>
  <si>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</si>
  <si>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</si>
  <si>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</si>
  <si>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</si>
  <si>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</si>
  <si>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</si>
  <si>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</si>
  <si>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</si>
  <si>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</si>
  <si>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</si>
  <si>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</si>
  <si>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</si>
  <si>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</si>
  <si>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</si>
  <si>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</si>
  <si>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</si>
  <si>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</si>
  <si>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</si>
  <si>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</si>
  <si>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</si>
  <si>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</si>
  <si>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</si>
  <si>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</si>
  <si>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</si>
  <si>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</si>
  <si>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</si>
  <si>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</si>
  <si>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</si>
  <si>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</si>
  <si>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</si>
  <si>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</si>
  <si>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</si>
  <si>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</si>
  <si>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</si>
  <si>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</si>
  <si>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</si>
  <si>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</si>
  <si>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</si>
  <si>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</si>
  <si>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</si>
  <si>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</si>
  <si>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</si>
  <si>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</si>
  <si>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</si>
  <si>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</si>
  <si>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</si>
  <si>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</si>
  <si>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</si>
  <si>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</si>
  <si>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</si>
  <si>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</si>
  <si>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</si>
  <si>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</si>
  <si>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</si>
  <si>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</si>
  <si>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</si>
  <si>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</si>
  <si>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</si>
  <si>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</si>
  <si>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</si>
  <si>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</si>
  <si>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</si>
  <si>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</si>
  <si>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</si>
  <si>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</si>
  <si>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</si>
  <si>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</si>
  <si>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</si>
  <si>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</si>
  <si>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</si>
  <si>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</si>
  <si>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</si>
  <si>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</si>
  <si>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</si>
  <si>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</si>
  <si>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</si>
  <si>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</si>
  <si>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</si>
  <si>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</si>
  <si>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</si>
  <si>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</si>
  <si>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</si>
  <si>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</si>
  <si>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</si>
  <si>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</si>
  <si>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</si>
  <si>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</si>
  <si>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</si>
  <si>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</si>
  <si>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</si>
  <si>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</si>
  <si>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</si>
  <si>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</si>
  <si>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</si>
  <si>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</si>
  <si>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</si>
  <si>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</si>
  <si>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</si>
  <si>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</si>
  <si>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</si>
  <si>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</si>
  <si>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</si>
  <si>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</si>
  <si>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</si>
  <si>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</si>
  <si>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</si>
  <si>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</si>
  <si>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</si>
  <si>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</si>
  <si>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</si>
  <si>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</si>
  <si>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</si>
  <si>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</si>
  <si>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</si>
  <si>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</si>
  <si>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</si>
  <si>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</si>
  <si>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</si>
  <si>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</si>
  <si>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</si>
  <si>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</si>
  <si>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</si>
  <si>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</si>
  <si>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</si>
  <si>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</si>
  <si>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</si>
  <si>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</si>
  <si>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</si>
  <si>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</si>
  <si>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</si>
  <si>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</si>
  <si>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</si>
  <si>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</si>
  <si>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</si>
  <si>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</si>
  <si>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</si>
  <si>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</si>
  <si>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</si>
  <si>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</si>
  <si>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</si>
  <si>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</si>
  <si>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</si>
  <si>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</si>
  <si>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</si>
  <si>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</si>
  <si>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</si>
  <si>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</si>
  <si>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</si>
  <si>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</si>
  <si>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</si>
  <si>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</si>
  <si>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</si>
  <si>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</si>
  <si>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</si>
  <si>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</si>
  <si>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</si>
  <si>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</si>
  <si>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</si>
  <si>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</si>
  <si>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</si>
  <si>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</si>
  <si>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</si>
  <si>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</si>
  <si>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</si>
  <si>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</si>
  <si>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</si>
  <si>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</si>
  <si>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</si>
  <si>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</si>
  <si>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</si>
  <si>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</si>
  <si>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</si>
  <si>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</si>
  <si>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</si>
  <si>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</si>
  <si>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</si>
  <si>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</si>
  <si>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</si>
  <si>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</si>
  <si>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</si>
  <si>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</si>
  <si>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</si>
  <si>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</si>
  <si>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</si>
  <si>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</si>
  <si>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</si>
  <si>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</si>
  <si>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</si>
  <si>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</si>
  <si>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</si>
  <si>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</si>
  <si>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</si>
  <si>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</si>
  <si>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</si>
  <si>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</si>
  <si>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</si>
  <si>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</si>
  <si>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</si>
  <si>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</si>
  <si>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</si>
  <si>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</si>
  <si>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</si>
  <si>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</si>
  <si>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</si>
  <si>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</si>
  <si>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</si>
  <si>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</si>
  <si>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</si>
  <si>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</si>
  <si>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</si>
  <si>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</si>
  <si>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</si>
  <si>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</si>
  <si>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</si>
  <si>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</si>
  <si>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</si>
  <si>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</si>
  <si>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</si>
  <si>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</si>
  <si>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</si>
  <si>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</si>
  <si>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</si>
  <si>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</si>
  <si>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</si>
  <si>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</si>
  <si>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</si>
  <si>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</si>
  <si>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</si>
  <si>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</si>
  <si>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</si>
  <si>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</si>
  <si>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</si>
  <si>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</si>
  <si>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</si>
  <si>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</si>
  <si>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</si>
  <si>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</si>
  <si>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</si>
  <si>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</si>
  <si>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</si>
  <si>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</si>
  <si>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</si>
  <si>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</si>
  <si>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</si>
  <si>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</si>
  <si>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</si>
  <si>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</si>
  <si>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</si>
  <si>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</si>
  <si>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</si>
  <si>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</si>
  <si>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</si>
  <si>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</si>
  <si>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</si>
  <si>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</si>
  <si>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</si>
  <si>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</si>
  <si>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</si>
  <si>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</si>
  <si>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</si>
  <si>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</si>
  <si>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</si>
  <si>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</si>
  <si>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</si>
  <si>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</si>
  <si>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</si>
  <si>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</si>
  <si>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</si>
  <si>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</si>
  <si>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</si>
  <si>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</si>
  <si>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</si>
  <si>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</si>
  <si>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</si>
  <si>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</si>
  <si>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</si>
  <si>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</si>
  <si>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</si>
  <si>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</si>
  <si>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</si>
  <si>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</si>
  <si>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</si>
  <si>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</si>
  <si>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</si>
  <si>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</si>
  <si>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</si>
  <si>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</si>
  <si>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</si>
  <si>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</si>
  <si>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</si>
  <si>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</si>
  <si>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</si>
  <si>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</si>
  <si>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</si>
  <si>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</si>
  <si>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</si>
  <si>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</si>
  <si>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</si>
  <si>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</si>
  <si>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</si>
  <si>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</si>
  <si>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</si>
  <si>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</si>
  <si>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</si>
  <si>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</si>
  <si>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</si>
  <si>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</si>
  <si>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</si>
  <si>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</si>
  <si>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</si>
  <si>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</si>
  <si>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</si>
  <si>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</si>
  <si>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</si>
  <si>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</si>
  <si>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</si>
  <si>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</si>
  <si>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</si>
  <si>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</si>
  <si>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</si>
  <si>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</si>
  <si>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</si>
  <si>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</si>
  <si>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</si>
  <si>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</si>
  <si>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</si>
  <si>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</si>
  <si>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</si>
  <si>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</si>
  <si>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</si>
  <si>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</si>
  <si>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</si>
  <si>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</si>
  <si>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</si>
  <si>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</si>
  <si>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</si>
  <si>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</si>
  <si>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</si>
  <si>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</si>
  <si>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</si>
  <si>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</si>
  <si>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</si>
  <si>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</si>
  <si>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</si>
  <si>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</si>
  <si>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</si>
  <si>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</si>
  <si>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</si>
  <si>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</si>
  <si>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</si>
  <si>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</si>
  <si>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</si>
  <si>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</si>
  <si>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</si>
  <si>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</si>
  <si>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</si>
  <si>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</si>
  <si>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</si>
  <si>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</si>
  <si>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</si>
  <si>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</si>
  <si>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</si>
  <si>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</si>
  <si>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</si>
  <si>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</si>
  <si>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</si>
  <si>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</si>
  <si>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</si>
  <si>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</si>
  <si>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</si>
  <si>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</si>
  <si>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</si>
  <si>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</si>
  <si>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</si>
  <si>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</si>
  <si>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</si>
  <si>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</si>
  <si>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</si>
  <si>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</si>
  <si>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</si>
  <si>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</si>
  <si>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</si>
  <si>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</si>
  <si>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</si>
  <si>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</si>
  <si>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</si>
  <si>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</si>
  <si>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</si>
  <si>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</si>
  <si>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</si>
  <si>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</si>
  <si>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</si>
  <si>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</si>
  <si>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</si>
  <si>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</si>
  <si>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</si>
  <si>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</si>
  <si>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</si>
  <si>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</si>
  <si>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</si>
  <si>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</si>
  <si>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</si>
  <si>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</si>
  <si>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</si>
  <si>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</si>
  <si>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</si>
  <si>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</si>
  <si>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</si>
  <si>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</si>
  <si>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</si>
  <si>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</si>
  <si>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</si>
  <si>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</si>
  <si>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</si>
  <si>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</si>
  <si>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</si>
  <si>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</si>
  <si>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</si>
  <si>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</si>
  <si>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</si>
  <si>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</si>
  <si>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</si>
  <si>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</si>
  <si>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</si>
  <si>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</si>
  <si>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</si>
  <si>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</si>
  <si>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</si>
  <si>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</si>
  <si>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</si>
  <si>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</si>
  <si>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</si>
  <si>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</si>
  <si>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</si>
  <si>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</si>
  <si>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</si>
  <si>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</si>
  <si>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</si>
  <si>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</si>
  <si>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</si>
  <si>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</si>
  <si>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</si>
  <si>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</si>
  <si>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</si>
  <si>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</si>
  <si>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</si>
  <si>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</si>
  <si>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</si>
  <si>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</si>
  <si>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</si>
  <si>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</si>
  <si>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</si>
  <si>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</si>
  <si>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</si>
  <si>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</si>
  <si>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</si>
  <si>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</si>
  <si>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</si>
  <si>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</si>
  <si>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</si>
  <si>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</si>
  <si>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</si>
  <si>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</si>
  <si>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</si>
  <si>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</si>
  <si>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</si>
  <si>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</si>
  <si>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</si>
  <si>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</si>
  <si>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</si>
  <si>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</si>
  <si>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</si>
  <si>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</si>
  <si>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</si>
  <si>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</si>
  <si>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</si>
  <si>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</si>
  <si>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</si>
  <si>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</si>
  <si>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</si>
  <si>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</si>
  <si>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</si>
  <si>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</si>
  <si>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</si>
  <si>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</si>
  <si>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</si>
  <si>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</si>
  <si>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</si>
  <si>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</si>
  <si>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</si>
  <si>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</si>
  <si>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</si>
  <si>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</si>
  <si>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</si>
  <si>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</si>
  <si>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</si>
  <si>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</si>
  <si>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</si>
  <si>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</si>
  <si>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</si>
  <si>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</si>
  <si>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</si>
  <si>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</si>
  <si>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</si>
  <si>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</si>
  <si>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</si>
  <si>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</si>
  <si>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</si>
  <si>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</si>
  <si>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</si>
  <si>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</si>
  <si>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</si>
  <si>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</si>
  <si>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</si>
  <si>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</si>
  <si>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</si>
  <si>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</si>
  <si>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</si>
  <si>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</si>
  <si>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</si>
  <si>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</si>
  <si>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</si>
  <si>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</si>
  <si>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</si>
  <si>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</si>
  <si>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</si>
  <si>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</si>
  <si>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</si>
  <si>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</si>
  <si>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</si>
  <si>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</si>
  <si>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</si>
  <si>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</si>
  <si>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</si>
  <si>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</si>
  <si>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</si>
  <si>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</si>
  <si>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</si>
  <si>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</si>
  <si>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</si>
  <si>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</si>
  <si>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</si>
  <si>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</si>
  <si>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</si>
  <si>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</si>
  <si>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</si>
  <si>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</si>
  <si>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</si>
  <si>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</si>
  <si>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</si>
  <si>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</si>
  <si>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</si>
  <si>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</si>
  <si>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</si>
  <si>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</si>
  <si>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</si>
  <si>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</si>
  <si>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</si>
  <si>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</si>
  <si>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</si>
  <si>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</si>
  <si>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</si>
  <si>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</si>
  <si>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</si>
  <si>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</si>
  <si>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</si>
  <si>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</si>
  <si>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</si>
  <si>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</si>
  <si>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</si>
  <si>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</si>
  <si>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</si>
  <si>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</si>
  <si>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</si>
  <si>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</si>
  <si>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</si>
  <si>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</si>
  <si>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</si>
  <si>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</si>
  <si>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</si>
  <si>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</si>
  <si>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</si>
  <si>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</si>
  <si>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</si>
  <si>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</si>
  <si>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</si>
  <si>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</si>
  <si>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</si>
  <si>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</si>
  <si>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</si>
  <si>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</si>
  <si>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</si>
  <si>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</si>
  <si>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</si>
  <si>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</si>
  <si>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</si>
  <si>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</si>
  <si>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</si>
  <si>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</si>
  <si>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</si>
  <si>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</si>
  <si>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</si>
  <si>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</si>
  <si>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</si>
  <si>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</si>
  <si>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</si>
  <si>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</si>
  <si>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</si>
  <si>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</si>
  <si>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</si>
  <si>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</si>
  <si>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</si>
  <si>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</si>
  <si>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</si>
  <si>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</si>
  <si>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</si>
  <si>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</si>
  <si>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</si>
  <si>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</si>
  <si>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</si>
  <si>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</si>
  <si>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</si>
  <si>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</si>
  <si>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</si>
  <si>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</si>
  <si>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</si>
  <si>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</si>
  <si>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</si>
  <si>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</si>
  <si>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</si>
  <si>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</si>
  <si>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</si>
  <si>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</si>
  <si>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</si>
  <si>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</si>
  <si>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</si>
  <si>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</si>
  <si>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</si>
  <si>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</si>
  <si>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</si>
  <si>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</si>
  <si>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</si>
  <si>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</si>
  <si>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</si>
  <si>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</si>
  <si>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</si>
  <si>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</si>
  <si>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</si>
  <si>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</si>
  <si>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</si>
  <si>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</si>
  <si>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</si>
  <si>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</si>
  <si>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</si>
  <si>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</si>
  <si>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</si>
  <si>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</si>
  <si>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</si>
  <si>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</si>
  <si>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</si>
  <si>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</si>
  <si>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</si>
  <si>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</si>
  <si>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</si>
  <si>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</si>
  <si>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</si>
  <si>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</si>
  <si>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</si>
  <si>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</si>
  <si>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</si>
  <si>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</si>
  <si>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</si>
  <si>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</si>
  <si>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</si>
  <si>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</si>
  <si>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</si>
  <si>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</si>
  <si>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</si>
  <si>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</si>
  <si>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</si>
  <si>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</si>
  <si>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</si>
  <si>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</si>
  <si>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</si>
  <si>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</si>
  <si>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</si>
  <si>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</si>
  <si>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</si>
  <si>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</si>
  <si>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</si>
  <si>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</si>
  <si>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</si>
  <si>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</si>
  <si>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</si>
  <si>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</si>
  <si>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</si>
  <si>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</si>
  <si>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</si>
  <si>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</si>
  <si>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</si>
  <si>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</si>
  <si>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</si>
  <si>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</si>
  <si>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</si>
  <si>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</si>
  <si>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</si>
  <si>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</si>
  <si>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</si>
  <si>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</si>
  <si>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</si>
  <si>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</si>
  <si>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</si>
  <si>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</si>
  <si>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</si>
  <si>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</si>
  <si>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</si>
  <si>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</si>
  <si>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</si>
  <si>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</si>
  <si>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</si>
  <si>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</si>
  <si>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</si>
  <si>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</si>
  <si>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</si>
  <si>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</si>
  <si>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</si>
  <si>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</si>
  <si>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</si>
  <si>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</si>
  <si>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</si>
  <si>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</si>
  <si>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</si>
  <si>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</si>
  <si>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</si>
  <si>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</si>
  <si>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</si>
  <si>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</si>
  <si>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</si>
  <si>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</si>
  <si>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</si>
  <si>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</si>
  <si>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</si>
  <si>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</si>
  <si>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</si>
  <si>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</si>
  <si>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</si>
  <si>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</si>
  <si>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</si>
  <si>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</si>
  <si>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</si>
  <si>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</si>
  <si>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</si>
  <si>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</si>
  <si>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</si>
  <si>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</si>
  <si>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</si>
  <si>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</si>
  <si>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</si>
  <si>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</si>
  <si>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</si>
  <si>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</si>
  <si>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</si>
  <si>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</si>
  <si>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</si>
  <si>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</si>
  <si>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</si>
  <si>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</si>
  <si>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</si>
  <si>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</si>
  <si>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</si>
  <si>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</si>
  <si>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</si>
  <si>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</si>
  <si>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</si>
  <si>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</si>
  <si>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</si>
  <si>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</si>
  <si>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</si>
  <si>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</si>
  <si>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</si>
  <si>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</si>
  <si>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</si>
  <si>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</si>
  <si>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</si>
  <si>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</si>
  <si>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</si>
  <si>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</si>
  <si>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</si>
  <si>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</si>
  <si>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</si>
  <si>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</si>
  <si>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</si>
  <si>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</si>
  <si>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</si>
  <si>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</si>
  <si>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</si>
  <si>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</si>
  <si>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</si>
  <si>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</si>
  <si>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</si>
  <si>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</si>
  <si>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</si>
  <si>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</si>
  <si>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</si>
  <si>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</si>
  <si>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</si>
  <si>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</si>
  <si>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</si>
  <si>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</si>
  <si>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</si>
  <si>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</si>
  <si>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</si>
  <si>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</si>
  <si>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</si>
  <si>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</si>
  <si>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</si>
  <si>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</si>
  <si>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</si>
  <si>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</si>
  <si>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</si>
  <si>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</si>
  <si>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</si>
  <si>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</si>
  <si>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</si>
  <si>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</si>
  <si>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</si>
  <si>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</si>
  <si>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</si>
  <si>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</si>
  <si>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</si>
  <si>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</si>
  <si>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</si>
  <si>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</si>
  <si>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</si>
  <si>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</si>
  <si>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</si>
  <si>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</si>
  <si>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</si>
  <si>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</si>
  <si>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</si>
  <si>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</si>
  <si>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</si>
  <si>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</si>
  <si>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</si>
  <si>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</si>
  <si>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</si>
  <si>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</si>
  <si>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</si>
  <si>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</si>
  <si>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</si>
  <si>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</si>
  <si>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</si>
  <si>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</si>
  <si>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</si>
  <si>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</si>
  <si>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</si>
  <si>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</si>
  <si>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</si>
  <si>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</si>
  <si>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</si>
  <si>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</si>
  <si>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</si>
  <si>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</si>
  <si>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</si>
  <si>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</si>
  <si>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</si>
  <si>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</si>
  <si>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</si>
  <si>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</si>
  <si>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</si>
  <si>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</si>
  <si>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</si>
  <si>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</si>
  <si>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</si>
  <si>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</si>
  <si>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</si>
  <si>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</si>
  <si>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</si>
  <si>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</si>
  <si>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</si>
  <si>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</si>
  <si>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</si>
  <si>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</si>
  <si>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</si>
  <si>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</si>
  <si>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</si>
  <si>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</si>
  <si>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</si>
  <si>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</si>
  <si>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</si>
  <si>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</si>
  <si>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</si>
  <si>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</si>
  <si>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</si>
  <si>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</si>
  <si>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</si>
  <si>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</si>
  <si>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</si>
  <si>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</si>
  <si>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</si>
  <si>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</si>
  <si>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</si>
  <si>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</si>
  <si>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</si>
  <si>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</si>
  <si>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</si>
  <si>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</si>
  <si>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</si>
  <si>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</si>
  <si>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</si>
  <si>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</si>
  <si>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</si>
  <si>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</si>
  <si>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</si>
  <si>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</si>
  <si>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</si>
  <si>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</si>
  <si>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</si>
  <si>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</si>
  <si>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</si>
  <si>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</si>
  <si>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</si>
  <si>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</si>
  <si>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</si>
  <si>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</si>
  <si>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</si>
  <si>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</si>
  <si>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</si>
  <si>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</si>
  <si>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</si>
  <si>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</si>
  <si>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</si>
  <si>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</si>
  <si>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</si>
  <si>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</si>
  <si>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</si>
  <si>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</si>
  <si>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</si>
  <si>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</si>
  <si>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</si>
  <si>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</si>
  <si>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</si>
  <si>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</si>
  <si>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</si>
  <si>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</si>
  <si>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</si>
  <si>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</si>
  <si>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</si>
  <si>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</si>
  <si>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</si>
  <si>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</si>
  <si>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</si>
  <si>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</si>
  <si>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</si>
  <si>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</si>
  <si>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</si>
  <si>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</si>
  <si>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</si>
  <si>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</si>
  <si>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</si>
  <si>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</si>
  <si>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</si>
  <si>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</si>
  <si>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</si>
  <si>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</si>
  <si>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</si>
  <si>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</si>
  <si>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</si>
  <si>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</si>
  <si>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</si>
  <si>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</si>
  <si>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</si>
  <si>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</si>
  <si>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</si>
  <si>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</si>
  <si>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</si>
  <si>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</si>
  <si>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</si>
  <si>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</si>
  <si>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</si>
  <si>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</si>
  <si>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</si>
  <si>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</si>
  <si>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</si>
  <si>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</si>
  <si>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</si>
  <si>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</si>
  <si>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</si>
  <si>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</si>
  <si>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</si>
  <si>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</si>
  <si>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</si>
  <si>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</si>
  <si>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</si>
  <si>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</si>
  <si>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</si>
  <si>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</si>
  <si>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</si>
  <si>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</si>
  <si>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</si>
  <si>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</si>
  <si>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</si>
  <si>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</si>
  <si>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</si>
  <si>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</si>
  <si>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</si>
  <si>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</si>
  <si>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</si>
  <si>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</si>
  <si>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</si>
  <si>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</si>
  <si>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</si>
  <si>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</si>
  <si>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</si>
  <si>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</si>
  <si>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</si>
  <si>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</si>
  <si>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</si>
  <si>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</si>
  <si>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</si>
  <si>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</si>
  <si>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</si>
  <si>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</si>
  <si>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</si>
  <si>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</si>
  <si>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</si>
  <si>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</si>
  <si>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</si>
  <si>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</si>
  <si>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</si>
  <si>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</si>
  <si>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</si>
  <si>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</si>
  <si>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</si>
  <si>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</si>
  <si>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</si>
  <si>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</si>
  <si>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</si>
  <si>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</si>
  <si>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</si>
  <si>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</si>
  <si>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</si>
  <si>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</si>
  <si>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</si>
  <si>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</si>
  <si>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</si>
  <si>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</si>
  <si>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</si>
  <si>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</si>
  <si>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</si>
  <si>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</si>
  <si>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</si>
  <si>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</si>
  <si>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</si>
  <si>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</si>
  <si>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</si>
  <si>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</si>
  <si>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</si>
  <si>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</si>
  <si>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</si>
  <si>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</si>
  <si>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</si>
  <si>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</si>
  <si>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</si>
  <si>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</si>
  <si>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</si>
  <si>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</si>
  <si>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</si>
  <si>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</si>
  <si>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</si>
  <si>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</si>
  <si>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</si>
  <si>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</si>
  <si>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</si>
  <si>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</si>
  <si>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</si>
  <si>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</si>
  <si>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</si>
  <si>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</si>
  <si>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</si>
  <si>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</si>
  <si>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</si>
  <si>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</si>
  <si>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</si>
  <si>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</si>
  <si>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</si>
  <si>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</si>
  <si>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</si>
  <si>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</si>
  <si>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</si>
  <si>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</si>
  <si>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</si>
  <si>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</si>
  <si>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</si>
  <si>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</si>
  <si>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</si>
  <si>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</si>
  <si>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</si>
  <si>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</si>
  <si>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</si>
  <si>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</si>
  <si>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</si>
  <si>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</si>
  <si>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</si>
  <si>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</si>
  <si>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</si>
  <si>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</si>
  <si>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</si>
  <si>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</si>
  <si>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</si>
  <si>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</si>
  <si>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</si>
  <si>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</si>
  <si>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</si>
  <si>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</si>
  <si>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</si>
  <si>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</si>
  <si>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</si>
  <si>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</si>
  <si>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</si>
  <si>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</si>
  <si>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</si>
  <si>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</si>
  <si>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</si>
  <si>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</si>
  <si>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</si>
  <si>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</si>
  <si>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</si>
  <si>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</si>
  <si>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</si>
  <si>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</si>
  <si>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</si>
  <si>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</si>
  <si>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</si>
  <si>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</si>
  <si>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</si>
  <si>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</si>
  <si>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</si>
  <si>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</si>
  <si>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</si>
  <si>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</si>
  <si>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</si>
  <si>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</si>
  <si>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</si>
  <si>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</si>
  <si>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</si>
  <si>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</si>
  <si>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</si>
  <si>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</si>
  <si>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</si>
  <si>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</si>
  <si>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</si>
  <si>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</si>
  <si>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</si>
  <si>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</si>
  <si>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</si>
  <si>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</si>
  <si>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</si>
  <si>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</si>
  <si>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</si>
  <si>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</si>
  <si>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</si>
  <si>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</si>
  <si>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</si>
  <si>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</si>
  <si>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</si>
  <si>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</si>
  <si>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</si>
  <si>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</si>
  <si>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</si>
  <si>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</si>
  <si>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</si>
  <si>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</si>
  <si>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</si>
  <si>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</si>
  <si>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</si>
  <si>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</si>
  <si>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</si>
  <si>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</si>
  <si>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</si>
  <si>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</si>
  <si>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</si>
  <si>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</si>
  <si>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</si>
  <si>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</si>
  <si>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</si>
  <si>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</si>
  <si>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</si>
  <si>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</si>
  <si>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</si>
  <si>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</si>
  <si>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</si>
  <si>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</si>
  <si>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</si>
  <si>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</si>
  <si>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</si>
  <si>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</si>
  <si>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</si>
  <si>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</si>
  <si>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</si>
  <si>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</si>
  <si>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</si>
  <si>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</si>
  <si>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</si>
  <si>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</si>
  <si>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</si>
  <si>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</si>
  <si>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</si>
  <si>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</si>
  <si>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</si>
  <si>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</si>
  <si>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</si>
  <si>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</si>
  <si>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</si>
  <si>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</si>
  <si>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</si>
  <si>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</si>
  <si>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</si>
  <si>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</si>
  <si>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</si>
  <si>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</si>
  <si>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</si>
  <si>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</si>
  <si>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</si>
  <si>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</si>
  <si>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</si>
  <si>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</si>
  <si>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</si>
  <si>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</si>
  <si>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</si>
  <si>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</si>
  <si>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</si>
  <si>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</si>
  <si>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</si>
  <si>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</si>
  <si>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</si>
  <si>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</si>
  <si>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</si>
  <si>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</si>
  <si>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</si>
  <si>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</si>
  <si>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</si>
  <si>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</si>
  <si>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</si>
  <si>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</si>
  <si>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</si>
  <si>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</si>
  <si>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</si>
  <si>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</si>
  <si>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</si>
  <si>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</si>
  <si>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</si>
  <si>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</si>
  <si>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</si>
  <si>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</si>
  <si>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</si>
  <si>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</si>
  <si>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</si>
  <si>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</si>
  <si>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</si>
  <si>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</si>
  <si>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</si>
  <si>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</si>
  <si>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</si>
  <si>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</si>
  <si>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</si>
  <si>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</si>
  <si>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</si>
  <si>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</si>
  <si>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</si>
  <si>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</si>
  <si>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</si>
  <si>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</si>
  <si>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</si>
  <si>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</si>
  <si>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</si>
  <si>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</si>
  <si>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</si>
  <si>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</si>
  <si>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</si>
  <si>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</si>
  <si>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</si>
  <si>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</si>
  <si>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</si>
  <si>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</si>
  <si>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</si>
  <si>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</si>
  <si>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</si>
  <si>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</si>
  <si>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</si>
  <si>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</si>
  <si>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</si>
  <si>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</si>
  <si>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</si>
  <si>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</si>
  <si>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</si>
  <si>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</si>
  <si>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</si>
  <si>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</si>
  <si>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</si>
  <si>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</si>
  <si>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</si>
  <si>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</si>
  <si>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</si>
  <si>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</si>
  <si>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</si>
  <si>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</si>
  <si>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</si>
  <si>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</si>
  <si>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</si>
  <si>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</si>
  <si>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</si>
  <si>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</si>
  <si>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</si>
  <si>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</si>
  <si>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</si>
  <si>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</si>
  <si>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</si>
  <si>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</si>
  <si>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</si>
  <si>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</si>
  <si>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</si>
  <si>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</si>
  <si>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</si>
  <si>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</si>
  <si>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</si>
  <si>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</si>
  <si>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</si>
  <si>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</si>
  <si>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</si>
  <si>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</si>
  <si>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</si>
  <si>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</si>
  <si>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</si>
  <si>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</si>
  <si>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</si>
  <si>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</si>
  <si>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</si>
  <si>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</si>
  <si>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</si>
  <si>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</si>
  <si>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</si>
  <si>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</si>
  <si>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</si>
  <si>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</si>
  <si>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</si>
  <si>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</si>
  <si>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</si>
  <si>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</si>
  <si>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</si>
  <si>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</si>
  <si>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</si>
  <si>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</si>
  <si>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</si>
  <si>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</si>
  <si>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</si>
  <si>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</si>
  <si>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</si>
  <si>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</si>
  <si>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</si>
  <si>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</si>
  <si>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</si>
  <si>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</si>
  <si>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</si>
  <si>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</si>
  <si>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</si>
  <si>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</si>
  <si>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</si>
  <si>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</si>
  <si>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</si>
  <si>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</si>
  <si>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</si>
  <si>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</si>
  <si>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</si>
  <si>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</si>
  <si>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</si>
  <si>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</si>
  <si>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</si>
  <si>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</si>
  <si>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</si>
  <si>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</si>
  <si>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</si>
  <si>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</si>
  <si>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</si>
  <si>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</si>
  <si>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</si>
  <si>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</si>
  <si>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</si>
  <si>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</si>
  <si>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</si>
  <si>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</si>
  <si>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</si>
  <si>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</si>
  <si>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</si>
  <si>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</si>
  <si>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</si>
  <si>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</si>
  <si>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</si>
  <si>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</si>
  <si>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</si>
  <si>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</si>
  <si>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</si>
  <si>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</si>
  <si>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</si>
  <si>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</si>
  <si>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</si>
  <si>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</si>
  <si>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</si>
  <si>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</si>
  <si>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</si>
  <si>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</si>
  <si>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</si>
  <si>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</si>
  <si>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</si>
  <si>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</si>
  <si>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</si>
  <si>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</si>
  <si>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</si>
  <si>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</si>
  <si>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</si>
  <si>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</si>
  <si>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</si>
  <si>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</si>
  <si>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</si>
  <si>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</si>
  <si>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</si>
  <si>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</si>
  <si>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</si>
  <si>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</si>
  <si>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</si>
  <si>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</si>
  <si>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</si>
  <si>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</si>
  <si>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</si>
  <si>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</si>
  <si>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</si>
  <si>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</si>
  <si>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</si>
  <si>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</si>
  <si>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</si>
  <si>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</si>
  <si>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</si>
  <si>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</si>
  <si>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</si>
  <si>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</si>
  <si>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</si>
  <si>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</si>
  <si>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</si>
  <si>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</si>
  <si>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</si>
  <si>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</si>
  <si>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</si>
  <si>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</si>
  <si>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</si>
  <si>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</si>
  <si>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</si>
  <si>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</si>
  <si>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</si>
  <si>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</si>
  <si>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</si>
  <si>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</si>
  <si>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</si>
  <si>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</si>
  <si>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</si>
  <si>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</si>
  <si>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</si>
  <si>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</si>
  <si>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</si>
  <si>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</si>
  <si>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</si>
  <si>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</si>
  <si>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</si>
  <si>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</si>
  <si>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</si>
  <si>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</si>
  <si>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</si>
  <si>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</si>
  <si>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</si>
  <si>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</si>
  <si>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</si>
  <si>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</si>
  <si>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</si>
  <si>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</si>
  <si>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</si>
  <si>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</si>
  <si>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</si>
  <si>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</si>
  <si>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</si>
  <si>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</si>
  <si>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</si>
  <si>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</si>
  <si>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</si>
  <si>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</si>
  <si>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</si>
  <si>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</si>
  <si>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</si>
  <si>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</si>
  <si>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</si>
  <si>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</si>
  <si>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</si>
  <si>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</si>
  <si>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</si>
  <si>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</si>
  <si>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</si>
  <si>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</si>
  <si>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</si>
  <si>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</si>
  <si>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</si>
  <si>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</si>
  <si>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</si>
  <si>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</si>
  <si>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</si>
  <si>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</si>
  <si>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</si>
  <si>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</si>
  <si>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</si>
  <si>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</si>
  <si>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</si>
  <si>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</si>
  <si>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</si>
  <si>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</si>
  <si>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</si>
  <si>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</si>
  <si>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</si>
  <si>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</si>
  <si>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</si>
  <si>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</si>
  <si>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</si>
  <si>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</si>
  <si>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</si>
  <si>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</si>
  <si>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</si>
  <si>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</si>
  <si>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</si>
  <si>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</si>
  <si>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</si>
  <si>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</si>
  <si>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</si>
  <si>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</si>
  <si>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</si>
  <si>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</si>
  <si>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</si>
  <si>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</si>
  <si>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</si>
  <si>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</si>
  <si>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</si>
  <si>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</si>
  <si>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</si>
  <si>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</si>
  <si>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</si>
  <si>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</si>
  <si>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</si>
  <si>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</si>
  <si>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</si>
  <si>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</si>
  <si>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</si>
  <si>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</si>
  <si>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</si>
  <si>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</si>
  <si>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</si>
  <si>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</si>
  <si>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</si>
  <si>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</si>
  <si>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</si>
  <si>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</si>
  <si>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</si>
  <si>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</si>
  <si>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</si>
  <si>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</si>
  <si>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</si>
  <si>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</si>
  <si>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</si>
  <si>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</si>
  <si>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</si>
  <si>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</si>
  <si>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</si>
  <si>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</si>
  <si>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</si>
  <si>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</si>
  <si>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</si>
  <si>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</si>
  <si>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</si>
  <si>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</si>
  <si>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</si>
  <si>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</si>
  <si>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</si>
  <si>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</si>
  <si>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</si>
  <si>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</si>
  <si>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</si>
  <si>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</si>
  <si>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</si>
  <si>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</si>
  <si>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</si>
  <si>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</si>
  <si>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</si>
  <si>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</si>
  <si>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</si>
  <si>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</si>
  <si>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</si>
  <si>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</si>
  <si>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</si>
  <si>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</si>
  <si>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</si>
  <si>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</si>
  <si>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</si>
  <si>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</si>
  <si>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</si>
  <si>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</si>
  <si>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</si>
  <si>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</si>
  <si>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</si>
  <si>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</si>
  <si>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</si>
  <si>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</si>
  <si>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</si>
  <si>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</si>
  <si>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</si>
  <si>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</si>
  <si>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</si>
  <si>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</si>
  <si>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</si>
  <si>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</si>
  <si>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</si>
  <si>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</si>
  <si>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</si>
  <si>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</si>
  <si>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</si>
  <si>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</si>
  <si>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</si>
  <si>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</si>
  <si>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</si>
  <si>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</si>
  <si>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</si>
  <si>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</si>
  <si>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</si>
  <si>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</si>
  <si>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</si>
  <si>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</si>
  <si>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</si>
  <si>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</si>
  <si>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</si>
  <si>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</si>
  <si>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</si>
  <si>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</si>
  <si>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</si>
  <si>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</si>
  <si>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</si>
  <si>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</si>
  <si>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</si>
  <si>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</si>
  <si>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</si>
  <si>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</si>
  <si>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</si>
  <si>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</si>
  <si>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</si>
  <si>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</si>
  <si>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</si>
  <si>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</si>
  <si>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</si>
  <si>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</si>
  <si>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</si>
  <si>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</si>
  <si>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</si>
  <si>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</si>
  <si>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</si>
  <si>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</si>
  <si>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</si>
  <si>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</si>
  <si>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</si>
  <si>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</si>
  <si>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</si>
  <si>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</si>
  <si>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</si>
  <si>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</si>
  <si>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</si>
  <si>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</si>
  <si>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</si>
  <si>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</si>
  <si>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</si>
  <si>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</si>
  <si>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</si>
  <si>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</si>
  <si>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</si>
  <si>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</si>
  <si>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</si>
  <si>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</si>
  <si>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</si>
  <si>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</si>
  <si>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</si>
  <si>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</si>
  <si>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</si>
  <si>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</si>
  <si>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</si>
  <si>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</si>
  <si>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</si>
  <si>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</si>
  <si>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</si>
  <si>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</si>
  <si>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</si>
  <si>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</si>
  <si>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</si>
  <si>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</si>
  <si>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</si>
  <si>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</si>
  <si>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</si>
  <si>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</si>
  <si>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</si>
  <si>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</si>
  <si>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</si>
  <si>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</si>
  <si>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</si>
  <si>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</si>
  <si>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</si>
  <si>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</si>
  <si>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</si>
  <si>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</si>
  <si>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</si>
  <si>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</si>
  <si>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</si>
  <si>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</si>
  <si>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</si>
  <si>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</si>
  <si>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</si>
  <si>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</si>
  <si>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</si>
  <si>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</si>
  <si>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</si>
  <si>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</si>
  <si>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</si>
  <si>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</si>
  <si>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</si>
  <si>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</si>
  <si>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</si>
  <si>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</si>
  <si>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</si>
  <si>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</si>
  <si>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</si>
  <si>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</si>
  <si>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</si>
  <si>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</si>
  <si>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</si>
  <si>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</si>
  <si>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</si>
  <si>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</si>
  <si>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</si>
  <si>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</si>
  <si>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</si>
  <si>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</si>
  <si>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</si>
  <si>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</si>
  <si>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</si>
  <si>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</si>
  <si>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</si>
  <si>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</si>
  <si>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</si>
  <si>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</si>
  <si>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</si>
  <si>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</si>
  <si>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</si>
  <si>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</si>
  <si>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</si>
  <si>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</si>
  <si>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</si>
  <si>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</si>
  <si>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</si>
  <si>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</si>
  <si>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</si>
  <si>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</si>
  <si>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</si>
  <si>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</si>
  <si>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</si>
  <si>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</si>
  <si>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</si>
  <si>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</si>
  <si>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</si>
  <si>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</si>
  <si>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</si>
  <si>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</si>
  <si>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</si>
  <si>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</si>
  <si>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</si>
  <si>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</si>
  <si>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</si>
  <si>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</si>
  <si>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</si>
  <si>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</si>
  <si>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</si>
  <si>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</si>
  <si>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</si>
  <si>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</si>
  <si>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</si>
  <si>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</si>
  <si>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</si>
  <si>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</si>
  <si>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</si>
  <si>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</si>
  <si>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</si>
  <si>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</si>
  <si>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</si>
  <si>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</si>
  <si>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</si>
  <si>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</si>
  <si>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</si>
  <si>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</si>
  <si>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</si>
  <si>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</si>
  <si>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</si>
  <si>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</si>
  <si>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</si>
  <si>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</si>
  <si>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</si>
  <si>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</si>
  <si>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</si>
  <si>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</si>
  <si>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</si>
  <si>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</si>
  <si>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</si>
  <si>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</si>
  <si>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</si>
  <si>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</si>
  <si>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</si>
  <si>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</si>
  <si>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</si>
  <si>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</si>
  <si>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</si>
  <si>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</si>
  <si>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</si>
  <si>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</si>
  <si>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</si>
  <si>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</si>
  <si>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</si>
  <si>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</si>
  <si>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</si>
  <si>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</si>
  <si>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</si>
  <si>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</si>
  <si>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</si>
  <si>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</si>
  <si>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</si>
  <si>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</si>
  <si>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</si>
  <si>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</si>
  <si>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</si>
  <si>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</si>
  <si>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</si>
  <si>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</si>
  <si>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</si>
  <si>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</si>
  <si>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</si>
  <si>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</si>
  <si>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</si>
  <si>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</si>
  <si>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</si>
  <si>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</si>
  <si>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</si>
  <si>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</si>
  <si>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</si>
  <si>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</si>
  <si>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</si>
  <si>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</si>
  <si>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</si>
  <si>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</si>
  <si>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</si>
  <si>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</si>
  <si>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</si>
  <si>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</si>
  <si>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</si>
  <si>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</si>
  <si>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</si>
  <si>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</si>
  <si>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</si>
  <si>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</si>
  <si>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</si>
  <si>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</si>
  <si>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</si>
  <si>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</si>
  <si>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</si>
  <si>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</si>
  <si>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</si>
  <si>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</si>
  <si>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</si>
  <si>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</si>
  <si>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</si>
  <si>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</si>
  <si>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</si>
  <si>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</si>
  <si>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</si>
  <si>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</si>
  <si>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</si>
  <si>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</si>
  <si>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</si>
  <si>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</si>
  <si>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</si>
  <si>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</si>
  <si>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</si>
  <si>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</si>
  <si>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</si>
  <si>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</si>
  <si>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</si>
  <si>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</si>
  <si>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</si>
  <si>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</si>
  <si>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</si>
  <si>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</si>
  <si>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</si>
  <si>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</si>
  <si>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</si>
  <si>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</si>
  <si>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</si>
  <si>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</si>
  <si>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</si>
  <si>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</si>
  <si>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</si>
  <si>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</si>
  <si>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</si>
  <si>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</si>
  <si>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</si>
  <si>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</si>
  <si>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</si>
  <si>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</si>
  <si>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</si>
  <si>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</si>
  <si>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</si>
  <si>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</si>
  <si>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</si>
  <si>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</si>
  <si>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</si>
  <si>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</si>
  <si>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</si>
  <si>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</si>
  <si>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</si>
  <si>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</si>
  <si>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</si>
  <si>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</si>
  <si>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</si>
  <si>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</si>
  <si>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</si>
  <si>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</si>
  <si>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</si>
  <si>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</si>
  <si>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</si>
  <si>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</si>
  <si>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</si>
  <si>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</si>
  <si>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</si>
  <si>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</si>
  <si>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</si>
  <si>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</si>
  <si>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</si>
  <si>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</si>
  <si>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</si>
  <si>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</si>
  <si>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</si>
  <si>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</si>
  <si>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</si>
  <si>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</si>
  <si>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</si>
  <si>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</si>
  <si>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</si>
  <si>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</si>
  <si>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</si>
  <si>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</si>
  <si>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</si>
  <si>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</si>
  <si>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</si>
  <si>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</si>
  <si>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</si>
  <si>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</si>
  <si>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</si>
  <si>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</si>
  <si>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</si>
  <si>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</si>
  <si>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</si>
  <si>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</si>
  <si>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</si>
  <si>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</si>
  <si>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</si>
  <si>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</si>
  <si>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</si>
  <si>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</si>
  <si>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</si>
  <si>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</si>
  <si>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</si>
  <si>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</si>
  <si>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</si>
  <si>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</si>
  <si>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</si>
  <si>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</si>
  <si>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</si>
  <si>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</si>
  <si>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</si>
  <si>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</si>
  <si>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</si>
  <si>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</si>
  <si>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</si>
  <si>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</si>
  <si>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</si>
  <si>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</si>
  <si>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</si>
  <si>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</si>
  <si>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</si>
  <si>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</si>
  <si>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</si>
  <si>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</si>
  <si>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</si>
  <si>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</si>
  <si>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</si>
  <si>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</si>
  <si>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</si>
  <si>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</si>
  <si>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</si>
  <si>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</si>
  <si>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</si>
  <si>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</si>
  <si>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</si>
  <si>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</si>
  <si>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</si>
  <si>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</si>
  <si>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</si>
  <si>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</si>
  <si>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</si>
  <si>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</si>
  <si>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</si>
  <si>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</si>
  <si>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</si>
  <si>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</si>
  <si>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</si>
  <si>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</si>
  <si>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</si>
  <si>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</si>
  <si>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</si>
  <si>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</si>
  <si>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</si>
  <si>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</si>
  <si>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</si>
  <si>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</si>
  <si>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</si>
  <si>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</si>
  <si>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</si>
  <si>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</si>
  <si>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</si>
  <si>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</si>
  <si>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</si>
  <si>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</si>
  <si>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</si>
  <si>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</si>
  <si>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</si>
  <si>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</si>
  <si>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</si>
  <si>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</si>
  <si>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</si>
  <si>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</si>
  <si>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</si>
  <si>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</si>
  <si>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</si>
  <si>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</si>
  <si>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</si>
  <si>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</si>
  <si>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</si>
  <si>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</si>
  <si>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</si>
  <si>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</si>
  <si>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</si>
  <si>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</si>
  <si>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</si>
  <si>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</si>
  <si>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</si>
  <si>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</si>
  <si>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</si>
  <si>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</si>
  <si>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</si>
  <si>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</si>
  <si>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</si>
  <si>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</si>
  <si>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</si>
  <si>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</si>
  <si>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</si>
  <si>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</si>
  <si>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</si>
  <si>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</si>
  <si>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</si>
  <si>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</si>
  <si>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</si>
  <si>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</si>
  <si>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</si>
  <si>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</si>
  <si>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</si>
  <si>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</si>
  <si>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</si>
  <si>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</si>
  <si>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</si>
  <si>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</si>
  <si>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</si>
  <si>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</si>
  <si>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</si>
  <si>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</si>
  <si>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</si>
  <si>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</si>
  <si>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</si>
  <si>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</si>
  <si>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</si>
  <si>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</si>
  <si>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</si>
  <si>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</si>
  <si>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</si>
  <si>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</si>
  <si>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</si>
  <si>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</si>
  <si>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</si>
  <si>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</si>
  <si>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</si>
  <si>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</si>
  <si>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</si>
  <si>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</si>
  <si>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</si>
  <si>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</si>
  <si>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</si>
  <si>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</si>
  <si>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</si>
  <si>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</si>
  <si>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</si>
  <si>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</si>
  <si>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</si>
  <si>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</si>
  <si>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</si>
  <si>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</si>
  <si>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</si>
  <si>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</si>
  <si>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</si>
  <si>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</si>
  <si>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</si>
  <si>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</si>
  <si>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</si>
  <si>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</si>
  <si>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</si>
  <si>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</si>
  <si>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</si>
  <si>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</si>
  <si>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</si>
  <si>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</si>
  <si>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</si>
  <si>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</si>
  <si>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</si>
  <si>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</si>
  <si>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</si>
  <si>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</si>
  <si>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</si>
  <si>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</si>
  <si>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</si>
  <si>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</si>
  <si>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</si>
  <si>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</si>
  <si>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</si>
  <si>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</si>
  <si>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</si>
  <si>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</si>
  <si>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</si>
  <si>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</si>
  <si>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</si>
  <si>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</si>
  <si>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</si>
  <si>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</si>
  <si>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</si>
  <si>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</si>
  <si>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</si>
  <si>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</si>
  <si>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</si>
  <si>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</si>
  <si>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</si>
  <si>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</si>
  <si>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</si>
  <si>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</si>
  <si>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</si>
  <si>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</si>
  <si>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</si>
  <si>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</si>
  <si>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</si>
  <si>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</si>
  <si>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</si>
  <si>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</si>
  <si>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</si>
  <si>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</si>
  <si>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</si>
  <si>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</si>
  <si>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</si>
  <si>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</si>
  <si>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</si>
  <si>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</si>
  <si>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</si>
  <si>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</si>
  <si>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</si>
  <si>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</si>
  <si>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</si>
  <si>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</si>
  <si>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</si>
  <si>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</si>
  <si>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</si>
  <si>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</si>
  <si>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</si>
  <si>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</si>
  <si>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</si>
  <si>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</si>
  <si>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</si>
  <si>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</si>
  <si>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</si>
  <si>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</si>
  <si>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</si>
  <si>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</si>
  <si>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</si>
  <si>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</si>
  <si>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</si>
  <si>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</si>
  <si>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</si>
  <si>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</si>
  <si>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</si>
  <si>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</si>
  <si>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</si>
  <si>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</si>
  <si>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</si>
  <si>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</si>
  <si>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</si>
  <si>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</si>
  <si>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</si>
  <si>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</si>
  <si>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</si>
  <si>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</si>
  <si>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</si>
  <si>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</si>
  <si>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</si>
  <si>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</si>
  <si>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</si>
  <si>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</si>
  <si>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</si>
  <si>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</si>
  <si>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</si>
  <si>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</si>
  <si>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</si>
  <si>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</si>
  <si>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</si>
  <si>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</si>
  <si>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</si>
  <si>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</si>
  <si>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</si>
  <si>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</si>
  <si>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</si>
  <si>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</si>
  <si>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</si>
  <si>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</si>
  <si>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</si>
  <si>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</si>
  <si>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</si>
  <si>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</si>
  <si>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</si>
  <si>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</si>
  <si>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</si>
  <si>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</si>
  <si>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</si>
  <si>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</si>
  <si>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</si>
  <si>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</si>
  <si>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</si>
  <si>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</si>
  <si>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</si>
  <si>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</si>
  <si>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</si>
  <si>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</si>
  <si>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</si>
  <si>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</si>
  <si>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</si>
  <si>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</si>
  <si>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</si>
  <si>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</si>
  <si>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</si>
  <si>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</si>
  <si>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</si>
  <si>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</si>
  <si>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</si>
  <si>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</si>
  <si>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</si>
  <si>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</si>
  <si>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</si>
  <si>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</si>
  <si>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</si>
  <si>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</si>
  <si>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</si>
  <si>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</si>
  <si>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</si>
  <si>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</si>
  <si>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</si>
  <si>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</si>
  <si>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</si>
  <si>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</si>
  <si>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</si>
  <si>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</si>
  <si>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</si>
  <si>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</si>
  <si>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</si>
  <si>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</si>
  <si>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</si>
  <si>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</si>
  <si>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</si>
  <si>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</si>
  <si>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</si>
  <si>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</si>
  <si>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</si>
  <si>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</si>
  <si>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</si>
  <si>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</si>
  <si>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</si>
  <si>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</si>
  <si>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</si>
  <si>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</si>
  <si>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</si>
  <si>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</si>
  <si>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</si>
  <si>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</si>
  <si>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</si>
  <si>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</si>
  <si>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</si>
  <si>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</si>
  <si>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</si>
  <si>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</si>
  <si>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</si>
  <si>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</si>
  <si>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</si>
  <si>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</si>
  <si>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</si>
  <si>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</si>
  <si>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</si>
  <si>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</si>
  <si>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</si>
  <si>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</si>
  <si>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</si>
  <si>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</si>
  <si>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</si>
  <si>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</si>
  <si>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</si>
  <si>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</si>
  <si>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</si>
  <si>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</si>
  <si>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</si>
  <si>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</si>
  <si>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</si>
  <si>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</si>
  <si>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</si>
  <si>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</si>
  <si>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</si>
  <si>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</si>
  <si>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</si>
  <si>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</si>
  <si>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</si>
  <si>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</si>
  <si>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</si>
  <si>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</si>
  <si>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</si>
  <si>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</si>
  <si>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</si>
  <si>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</si>
  <si>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</si>
  <si>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</si>
  <si>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</si>
  <si>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</si>
  <si>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</si>
  <si>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</si>
  <si>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</si>
  <si>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</si>
  <si>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</si>
  <si>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</si>
  <si>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</si>
  <si>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</si>
  <si>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</si>
  <si>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</si>
  <si>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</si>
  <si>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</si>
  <si>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</si>
  <si>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</si>
  <si>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</si>
  <si>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</si>
  <si>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</si>
  <si>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</si>
  <si>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</si>
  <si>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</si>
  <si>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</si>
  <si>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</si>
  <si>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</si>
  <si>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</si>
  <si>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</si>
  <si>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</si>
  <si>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</si>
  <si>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</si>
  <si>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</si>
  <si>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</si>
  <si>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</si>
  <si>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</si>
  <si>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</si>
  <si>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</si>
  <si>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</si>
  <si>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</si>
  <si>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</si>
  <si>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</si>
  <si>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</si>
  <si>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</si>
  <si>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</si>
  <si>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</si>
  <si>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</si>
  <si>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</si>
  <si>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</si>
  <si>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</si>
  <si>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</si>
  <si>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</si>
  <si>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</si>
  <si>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</si>
  <si>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</si>
  <si>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</si>
  <si>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</si>
  <si>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</si>
  <si>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</si>
  <si>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</si>
  <si>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</si>
  <si>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</si>
  <si>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</si>
  <si>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</si>
  <si>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</si>
  <si>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</si>
  <si>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</si>
  <si>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</si>
  <si>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</si>
  <si>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</si>
  <si>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</si>
  <si>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</si>
  <si>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</si>
  <si>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</si>
  <si>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</si>
  <si>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</si>
  <si>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</si>
  <si>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</si>
  <si>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</si>
  <si>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</si>
  <si>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</si>
  <si>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</si>
  <si>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</si>
  <si>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</si>
  <si>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</si>
  <si>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</si>
  <si>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</si>
  <si>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</si>
  <si>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</si>
  <si>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</si>
  <si>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</si>
  <si>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</si>
  <si>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</si>
  <si>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</si>
  <si>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</si>
  <si>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</si>
  <si>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</si>
  <si>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</si>
  <si>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</si>
  <si>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</si>
  <si>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</si>
  <si>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</si>
  <si>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</si>
  <si>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</si>
  <si>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</si>
  <si>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</si>
  <si>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</si>
  <si>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</si>
  <si>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</si>
  <si>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</si>
  <si>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</si>
  <si>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</si>
  <si>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</si>
  <si>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</si>
  <si>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</si>
  <si>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</si>
  <si>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</si>
  <si>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</si>
  <si>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</si>
  <si>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</si>
  <si>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</si>
  <si>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</si>
  <si>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</si>
  <si>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</si>
  <si>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</si>
  <si>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</si>
  <si>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</si>
  <si>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</si>
  <si>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</si>
  <si>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</si>
  <si>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</si>
  <si>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</si>
  <si>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</si>
  <si>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</si>
  <si>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</si>
  <si>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</si>
  <si>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</si>
  <si>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</si>
  <si>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</si>
  <si>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</si>
  <si>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</si>
  <si>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</si>
  <si>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</si>
  <si>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</si>
  <si>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</si>
  <si>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</si>
  <si>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</si>
  <si>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</si>
  <si>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</si>
  <si>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</si>
  <si>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</si>
  <si>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</si>
  <si>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</si>
  <si>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</si>
  <si>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</si>
  <si>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</si>
  <si>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</si>
  <si>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</si>
  <si>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</si>
  <si>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</si>
  <si>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</si>
  <si>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</si>
  <si>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</si>
  <si>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</si>
  <si>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</si>
  <si>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</si>
  <si>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</si>
  <si>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</si>
  <si>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</si>
  <si>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</si>
  <si>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</si>
  <si>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</si>
  <si>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</si>
  <si>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</si>
  <si>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</si>
  <si>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</si>
  <si>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</si>
  <si>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</si>
  <si>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</si>
  <si>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</si>
  <si>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</si>
  <si>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</si>
  <si>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</si>
  <si>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</si>
  <si>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</si>
  <si>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</si>
  <si>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</si>
  <si>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</si>
  <si>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</si>
  <si>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</si>
  <si>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</si>
  <si>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</si>
  <si>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</si>
  <si>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</si>
  <si>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</si>
  <si>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</si>
  <si>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</si>
  <si>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</si>
  <si>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</si>
  <si>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</si>
  <si>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</si>
  <si>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</si>
  <si>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</si>
  <si>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</si>
  <si>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</si>
  <si>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</si>
  <si>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</si>
  <si>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</si>
  <si>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</si>
  <si>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</si>
  <si>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</si>
  <si>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</si>
  <si>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</si>
  <si>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</si>
  <si>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</si>
  <si>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</si>
  <si>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</si>
  <si>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</si>
  <si>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</si>
  <si>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</si>
  <si>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</si>
  <si>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</si>
  <si>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</si>
  <si>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</si>
  <si>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</si>
  <si>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</si>
  <si>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</si>
  <si>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</si>
  <si>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</si>
  <si>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</si>
  <si>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</si>
  <si>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</si>
  <si>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</si>
  <si>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</si>
  <si>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</si>
  <si>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</si>
  <si>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</si>
  <si>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</si>
  <si>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</si>
  <si>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</si>
  <si>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</si>
  <si>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</si>
  <si>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</si>
  <si>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</si>
  <si>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</si>
  <si>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</si>
  <si>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</si>
  <si>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</si>
  <si>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</si>
  <si>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</si>
  <si>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</si>
  <si>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</si>
  <si>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</si>
  <si>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</si>
  <si>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</si>
  <si>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</si>
  <si>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</si>
  <si>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</si>
  <si>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</si>
  <si>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</si>
  <si>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</si>
  <si>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</si>
  <si>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</si>
  <si>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</si>
  <si>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</si>
  <si>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</si>
  <si>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</si>
  <si>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</si>
  <si>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</si>
  <si>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</si>
  <si>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</si>
  <si>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</si>
  <si>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</si>
  <si>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</si>
  <si>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</si>
  <si>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</si>
  <si>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</si>
  <si>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</si>
  <si>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</si>
  <si>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</si>
  <si>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</si>
  <si>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</si>
  <si>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</si>
  <si>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</si>
  <si>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</si>
  <si>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</si>
  <si>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</si>
  <si>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</si>
  <si>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</si>
  <si>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</si>
  <si>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</si>
  <si>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</si>
  <si>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</si>
  <si>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</si>
  <si>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</si>
  <si>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</si>
  <si>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</si>
  <si>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</si>
  <si>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</si>
  <si>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</si>
  <si>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</si>
  <si>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</si>
  <si>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</si>
  <si>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</si>
  <si>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</si>
  <si>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</si>
  <si>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</si>
  <si>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</si>
  <si>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</si>
  <si>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</si>
  <si>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</si>
  <si>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</si>
  <si>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</si>
  <si>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</si>
  <si>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</si>
  <si>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</si>
  <si>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</si>
  <si>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</si>
  <si>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</si>
  <si>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</si>
  <si>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</si>
  <si>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</si>
  <si>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</si>
  <si>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</si>
  <si>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</si>
  <si>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</si>
  <si>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</si>
  <si>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</si>
  <si>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</si>
  <si>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</si>
  <si>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</si>
  <si>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</si>
  <si>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</si>
  <si>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</si>
  <si>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</si>
  <si>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</si>
  <si>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</si>
  <si>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</si>
  <si>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</si>
  <si>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</si>
  <si>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</si>
  <si>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</si>
  <si>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</si>
  <si>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</si>
  <si>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</si>
  <si>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</si>
  <si>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</si>
  <si>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</si>
  <si>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</si>
  <si>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</si>
  <si>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</si>
  <si>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</si>
  <si>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</si>
  <si>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</si>
  <si>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</si>
  <si>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</si>
  <si>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</si>
  <si>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</si>
  <si>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</si>
  <si>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</si>
  <si>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</si>
  <si>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</si>
  <si>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</si>
  <si>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</si>
  <si>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</si>
  <si>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</si>
  <si>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</si>
  <si>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</si>
  <si>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</si>
  <si>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</si>
  <si>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</si>
  <si>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</si>
  <si>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</si>
  <si>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</si>
  <si>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</si>
  <si>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</si>
  <si>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</si>
  <si>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</si>
  <si>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</si>
  <si>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</si>
  <si>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</si>
  <si>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</si>
  <si>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</si>
  <si>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</si>
  <si>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</si>
  <si>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</si>
  <si>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</si>
  <si>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</si>
  <si>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</si>
  <si>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</si>
  <si>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</si>
  <si>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</si>
  <si>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</si>
  <si>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</si>
  <si>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</si>
  <si>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</si>
  <si>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</si>
  <si>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</si>
  <si>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</si>
  <si>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</si>
  <si>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</si>
  <si>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</si>
  <si>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</si>
  <si>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</si>
  <si>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</si>
  <si>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</si>
  <si>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</si>
  <si>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</si>
  <si>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</si>
  <si>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</si>
  <si>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</si>
  <si>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</si>
  <si>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</si>
  <si>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</si>
  <si>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</si>
  <si>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</si>
  <si>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</si>
  <si>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</si>
  <si>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</si>
  <si>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</si>
  <si>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</si>
  <si>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</si>
  <si>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</si>
  <si>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</si>
  <si>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</si>
  <si>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</si>
  <si>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</si>
  <si>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</si>
  <si>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</si>
  <si>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</si>
  <si>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</si>
  <si>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</si>
  <si>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</si>
  <si>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</si>
  <si>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</si>
  <si>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</si>
  <si>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</si>
  <si>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</si>
  <si>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</si>
  <si>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</si>
  <si>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</si>
  <si>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</si>
  <si>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</si>
  <si>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</si>
  <si>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</si>
  <si>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</si>
  <si>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</si>
  <si>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</si>
  <si>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</si>
  <si>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</si>
  <si>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</si>
  <si>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</si>
  <si>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</si>
  <si>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</si>
  <si>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</si>
  <si>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</si>
  <si>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</si>
  <si>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</si>
  <si>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</si>
  <si>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</si>
  <si>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</si>
  <si>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</si>
  <si>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</si>
  <si>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</si>
  <si>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</si>
  <si>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</si>
  <si>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</si>
  <si>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</si>
  <si>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</si>
  <si>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</si>
  <si>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</si>
  <si>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</si>
  <si>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</si>
  <si>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</si>
  <si>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</si>
  <si>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</si>
  <si>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</si>
  <si>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</si>
  <si>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</si>
  <si>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</si>
  <si>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</si>
  <si>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</si>
  <si>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</si>
  <si>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</si>
  <si>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</si>
  <si>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</si>
  <si>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</si>
  <si>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</si>
  <si>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</si>
  <si>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</si>
  <si>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</si>
  <si>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</si>
  <si>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</si>
  <si>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</si>
  <si>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</si>
  <si>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</si>
  <si>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</si>
  <si>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</si>
  <si>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</si>
  <si>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</si>
  <si>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</si>
  <si>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</si>
  <si>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</si>
  <si>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</si>
  <si>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</si>
  <si>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</si>
  <si>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</si>
  <si>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</si>
  <si>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</si>
  <si>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</si>
  <si>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</si>
  <si>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</si>
  <si>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</si>
  <si>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</si>
  <si>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</si>
  <si>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</si>
  <si>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</si>
  <si>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</si>
  <si>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</si>
  <si>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</si>
  <si>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</si>
  <si>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</si>
  <si>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</si>
  <si>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</si>
  <si>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</si>
  <si>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</si>
  <si>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</si>
  <si>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</si>
  <si>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</si>
  <si>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</si>
  <si>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</si>
  <si>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</si>
  <si>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</si>
  <si>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</si>
  <si>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</si>
  <si>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</si>
  <si>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</si>
  <si>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</si>
  <si>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</si>
  <si>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</si>
  <si>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</si>
  <si>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</si>
  <si>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</si>
  <si>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</si>
  <si>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</si>
  <si>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</si>
  <si>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</si>
  <si>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</si>
  <si>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</si>
  <si>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</si>
  <si>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</si>
  <si>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</si>
  <si>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</si>
  <si>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</si>
  <si>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</si>
  <si>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</si>
  <si>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</si>
  <si>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</si>
  <si>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</si>
  <si>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</si>
  <si>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</si>
  <si>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</si>
  <si>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</si>
  <si>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</si>
  <si>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</si>
  <si>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</si>
  <si>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</si>
  <si>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</si>
  <si>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</si>
  <si>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</si>
  <si>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</si>
  <si>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</si>
  <si>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</si>
  <si>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</si>
  <si>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</si>
  <si>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</si>
  <si>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</si>
  <si>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</si>
  <si>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</si>
  <si>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</si>
  <si>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</si>
  <si>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</si>
  <si>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</si>
  <si>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</si>
  <si>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</si>
  <si>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</si>
  <si>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</si>
  <si>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</si>
  <si>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</si>
  <si>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</si>
  <si>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</si>
  <si>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</si>
  <si>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</si>
  <si>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</si>
  <si>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</si>
  <si>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</si>
  <si>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</si>
  <si>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</si>
  <si>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</si>
  <si>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</si>
  <si>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</si>
  <si>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</si>
  <si>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</si>
  <si>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</si>
  <si>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</si>
  <si>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</si>
  <si>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</si>
  <si>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</si>
  <si>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</si>
  <si>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</si>
  <si>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</si>
  <si>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</si>
  <si>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</si>
  <si>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</si>
  <si>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</si>
  <si>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</si>
  <si>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</si>
  <si>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</si>
  <si>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</si>
  <si>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</si>
  <si>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</si>
  <si>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</si>
  <si>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</si>
  <si>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</si>
  <si>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</si>
  <si>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</si>
  <si>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</si>
  <si>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</si>
  <si>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</si>
  <si>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</si>
  <si>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</si>
  <si>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</si>
  <si>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</si>
  <si>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</si>
  <si>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</si>
  <si>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</si>
  <si>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</si>
  <si>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</si>
  <si>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</si>
  <si>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</si>
  <si>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</si>
  <si>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</si>
  <si>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</si>
  <si>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</si>
  <si>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</si>
  <si>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</si>
  <si>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</si>
  <si>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</si>
  <si>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</si>
  <si>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</si>
  <si>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</si>
  <si>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</si>
  <si>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</si>
  <si>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</si>
  <si>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</si>
  <si>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</si>
  <si>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</si>
  <si>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</si>
  <si>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</si>
  <si>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</si>
  <si>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</si>
  <si>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</si>
  <si>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</si>
  <si>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</si>
  <si>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</si>
  <si>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</si>
  <si>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</si>
  <si>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</si>
  <si>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</si>
  <si>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</si>
  <si>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</si>
  <si>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</si>
  <si>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</si>
  <si>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</si>
  <si>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</si>
  <si>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</si>
  <si>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</si>
  <si>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</si>
  <si>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</si>
  <si>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</si>
  <si>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</si>
  <si>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</si>
  <si>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</si>
  <si>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</si>
  <si>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</si>
  <si>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</si>
  <si>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</si>
  <si>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</si>
  <si>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</si>
  <si>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</si>
  <si>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</si>
  <si>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</si>
  <si>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</si>
  <si>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</si>
  <si>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</si>
  <si>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</si>
  <si>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</si>
  <si>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</si>
  <si>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</si>
  <si>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</si>
  <si>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</si>
  <si>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</si>
  <si>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</si>
  <si>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</si>
  <si>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</si>
  <si>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</si>
  <si>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</si>
  <si>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</si>
  <si>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</si>
  <si>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</si>
  <si>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</si>
  <si>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</si>
  <si>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</si>
  <si>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</si>
  <si>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</si>
  <si>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</si>
  <si>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</si>
  <si>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</si>
  <si>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</si>
  <si>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</si>
  <si>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</si>
  <si>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</si>
  <si>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</si>
  <si>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</si>
  <si>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</si>
  <si>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</si>
  <si>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</si>
  <si>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</si>
  <si>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</si>
  <si>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</si>
  <si>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</si>
  <si>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</si>
  <si>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</si>
  <si>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</si>
  <si>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</si>
  <si>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</si>
  <si>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</si>
  <si>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</si>
  <si>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</si>
  <si>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</si>
  <si>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</si>
  <si>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</si>
  <si>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</si>
  <si>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</si>
  <si>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</si>
  <si>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</si>
  <si>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</si>
  <si>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</si>
  <si>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</si>
  <si>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</si>
  <si>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</si>
  <si>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</si>
  <si>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</si>
  <si>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</si>
  <si>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</si>
  <si>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</si>
  <si>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</si>
  <si>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</si>
  <si>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</si>
  <si>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</si>
  <si>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</si>
  <si>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</si>
  <si>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</si>
  <si>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</si>
  <si>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</si>
  <si>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</si>
  <si>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</si>
  <si>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</si>
  <si>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</si>
  <si>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</si>
  <si>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</si>
  <si>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</si>
  <si>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</si>
  <si>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</si>
  <si>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</si>
  <si>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</si>
  <si>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</si>
  <si>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</si>
  <si>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</si>
  <si>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</si>
  <si>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</si>
  <si>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</si>
  <si>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</si>
  <si>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</si>
  <si>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</si>
  <si>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</si>
  <si>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</si>
  <si>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</si>
  <si>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</si>
  <si>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</si>
  <si>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</si>
  <si>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</si>
  <si>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</si>
  <si>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</si>
  <si>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</si>
  <si>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</si>
  <si>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</si>
  <si>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</si>
  <si>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</si>
  <si>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</si>
  <si>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</si>
  <si>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</si>
  <si>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</si>
  <si>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</si>
  <si>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</si>
  <si>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</si>
  <si>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</si>
  <si>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</si>
  <si>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</si>
  <si>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</si>
  <si>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</si>
  <si>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</si>
  <si>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</si>
  <si>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</si>
  <si>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</si>
  <si>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</si>
  <si>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</si>
  <si>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</si>
  <si>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</si>
  <si>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</si>
  <si>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</si>
  <si>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</si>
  <si>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</si>
  <si>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</si>
  <si>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</si>
  <si>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</si>
  <si>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</si>
  <si>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</si>
  <si>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</si>
  <si>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</si>
  <si>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</si>
  <si>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</si>
  <si>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</si>
  <si>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</si>
  <si>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</si>
  <si>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</si>
  <si>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</si>
  <si>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</si>
  <si>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</si>
  <si>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</si>
  <si>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</si>
  <si>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</si>
  <si>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</si>
  <si>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</si>
  <si>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</si>
  <si>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</si>
  <si>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</si>
  <si>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</si>
  <si>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</si>
  <si>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</si>
  <si>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</si>
  <si>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</si>
  <si>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</si>
  <si>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</si>
  <si>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</si>
  <si>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</si>
  <si>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</si>
  <si>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</si>
  <si>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</si>
  <si>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</si>
  <si>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</si>
  <si>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</si>
  <si>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</si>
  <si>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</si>
  <si>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</si>
  <si>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</si>
  <si>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</si>
  <si>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</si>
  <si>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</si>
  <si>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</si>
  <si>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</si>
  <si>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</si>
  <si>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</si>
  <si>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</si>
  <si>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</si>
  <si>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</si>
  <si>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</si>
  <si>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</si>
  <si>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</si>
  <si>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</si>
  <si>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</si>
  <si>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</si>
  <si>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</si>
  <si>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</si>
  <si>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</si>
  <si>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</si>
  <si>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</si>
  <si>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</si>
  <si>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</si>
  <si>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</si>
  <si>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</si>
  <si>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</si>
  <si>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</si>
  <si>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</si>
  <si>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</si>
  <si>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</si>
  <si>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</si>
  <si>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</si>
  <si>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</si>
  <si>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</si>
  <si>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</si>
  <si>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</si>
  <si>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</si>
  <si>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</si>
  <si>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</si>
  <si>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</si>
  <si>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</si>
  <si>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</si>
  <si>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</si>
  <si>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</si>
  <si>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</si>
  <si>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</si>
  <si>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</si>
  <si>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</si>
  <si>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</si>
  <si>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</si>
  <si>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</si>
  <si>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</si>
  <si>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</si>
  <si>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</si>
  <si>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</si>
  <si>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</si>
  <si>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</si>
  <si>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</si>
  <si>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</si>
  <si>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</si>
  <si>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</si>
  <si>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</si>
  <si>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</si>
  <si>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</si>
  <si>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</si>
  <si>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</si>
  <si>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</si>
  <si>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</si>
  <si>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</si>
  <si>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</si>
  <si>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</si>
  <si>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</si>
  <si>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</si>
  <si>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</si>
  <si>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</si>
  <si>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</si>
  <si>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</si>
  <si>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</si>
  <si>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</si>
  <si>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</si>
  <si>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</si>
  <si>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</si>
  <si>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</si>
  <si>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</si>
  <si>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</si>
  <si>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</si>
  <si>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</si>
  <si>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</si>
  <si>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</si>
  <si>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</si>
  <si>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</si>
  <si>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</si>
  <si>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</si>
  <si>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</si>
  <si>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</si>
  <si>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</si>
  <si>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</si>
  <si>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</si>
  <si>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</si>
  <si>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</si>
  <si>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</si>
  <si>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</si>
  <si>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</si>
  <si>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</si>
  <si>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</si>
  <si>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</si>
  <si>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</si>
  <si>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</si>
  <si>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</si>
  <si>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</si>
  <si>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</si>
  <si>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</si>
  <si>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</si>
  <si>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</si>
  <si>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</si>
  <si>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</si>
  <si>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</si>
  <si>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</si>
  <si>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</si>
  <si>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</si>
  <si>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</si>
  <si>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</si>
  <si>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</si>
  <si>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</si>
  <si>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</si>
  <si>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</si>
  <si>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</si>
  <si>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</si>
  <si>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</si>
  <si>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</si>
  <si>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</si>
  <si>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</si>
  <si>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</si>
  <si>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</si>
  <si>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</si>
  <si>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</si>
  <si>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</si>
  <si>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</si>
  <si>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</si>
  <si>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</si>
  <si>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</si>
  <si>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</si>
  <si>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</si>
  <si>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</si>
  <si>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</si>
  <si>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</si>
  <si>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</si>
  <si>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</si>
  <si>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</si>
  <si>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</si>
  <si>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</si>
  <si>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</si>
  <si>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</si>
  <si>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</si>
  <si>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</si>
  <si>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</si>
  <si>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</si>
  <si>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</si>
  <si>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</si>
  <si>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</si>
  <si>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</si>
  <si>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</si>
  <si>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</si>
  <si>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</si>
  <si>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</si>
  <si>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</si>
  <si>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</si>
  <si>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</si>
  <si>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</si>
  <si>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</si>
  <si>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</si>
  <si>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</si>
  <si>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</si>
  <si>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</si>
  <si>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</si>
  <si>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</si>
  <si>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</si>
  <si>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</si>
  <si>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</si>
  <si>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</si>
  <si>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</si>
  <si>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</si>
  <si>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</si>
  <si>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</si>
  <si>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</si>
  <si>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</si>
  <si>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</si>
  <si>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</si>
  <si>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</si>
  <si>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</si>
  <si>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</si>
  <si>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</si>
  <si>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</si>
  <si>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</si>
  <si>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</si>
  <si>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</si>
  <si>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</si>
  <si>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</si>
  <si>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</si>
  <si>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</si>
  <si>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</si>
  <si>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</si>
  <si>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</si>
  <si>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</si>
  <si>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</si>
  <si>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</si>
  <si>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</si>
  <si>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</si>
  <si>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</si>
  <si>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</si>
  <si>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</si>
  <si>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</si>
  <si>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</si>
  <si>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</si>
  <si>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</si>
  <si>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</si>
  <si>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</si>
  <si>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</si>
  <si>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</si>
  <si>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</si>
  <si>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</si>
  <si>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</si>
  <si>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</si>
  <si>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</si>
  <si>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</si>
  <si>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</si>
  <si>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</si>
  <si>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</si>
  <si>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</si>
  <si>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</si>
  <si>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</si>
  <si>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</si>
  <si>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</si>
  <si>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</si>
  <si>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</si>
  <si>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</si>
  <si>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</si>
  <si>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</si>
  <si>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</si>
  <si>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</si>
  <si>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</si>
  <si>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</si>
  <si>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</si>
  <si>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</si>
  <si>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</si>
  <si>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</si>
  <si>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</si>
  <si>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</si>
  <si>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</si>
  <si>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</si>
  <si>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</si>
  <si>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</si>
  <si>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</si>
  <si>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</si>
  <si>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</si>
  <si>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</si>
  <si>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</si>
  <si>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</si>
  <si>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</si>
  <si>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</si>
  <si>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</si>
  <si>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</si>
  <si>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</si>
  <si>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</si>
  <si>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</si>
  <si>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</si>
  <si>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</si>
  <si>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</si>
  <si>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</si>
  <si>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</si>
  <si>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</si>
  <si>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</si>
  <si>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</si>
  <si>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</si>
  <si>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</si>
  <si>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</si>
  <si>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</si>
  <si>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</si>
  <si>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</si>
  <si>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</si>
  <si>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</si>
  <si>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</si>
  <si>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</si>
  <si>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</si>
  <si>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</si>
  <si>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</si>
  <si>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</si>
  <si>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</si>
  <si>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</si>
  <si>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</si>
  <si>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</si>
  <si>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</si>
  <si>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</si>
  <si>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</si>
  <si>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</si>
  <si>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</si>
  <si>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</si>
  <si>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</si>
  <si>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</si>
  <si>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</si>
  <si>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</si>
  <si>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</si>
  <si>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</si>
  <si>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</si>
  <si>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</si>
  <si>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</si>
  <si>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</si>
  <si>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</si>
  <si>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</si>
  <si>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</si>
  <si>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</si>
  <si>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</si>
  <si>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</si>
  <si>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</si>
  <si>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</si>
  <si>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</si>
  <si>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</si>
  <si>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</si>
  <si>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</si>
  <si>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</si>
  <si>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</si>
  <si>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</si>
  <si>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</si>
  <si>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</si>
  <si>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</si>
  <si>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</si>
  <si>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</si>
  <si>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</si>
  <si>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</si>
  <si>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</si>
  <si>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</si>
  <si>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</si>
  <si>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</si>
  <si>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</si>
  <si>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</si>
  <si>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</si>
  <si>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</si>
  <si>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</si>
  <si>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</si>
  <si>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</si>
  <si>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</si>
  <si>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</si>
  <si>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</si>
  <si>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</si>
  <si>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</si>
  <si>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</si>
  <si>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</si>
  <si>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</si>
  <si>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</si>
  <si>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</si>
  <si>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</si>
  <si>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</si>
  <si>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</si>
  <si>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</si>
  <si>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</si>
  <si>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</si>
  <si>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</si>
  <si>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</si>
  <si>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</si>
  <si>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</si>
  <si>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</si>
  <si>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</si>
  <si>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</si>
  <si>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</si>
  <si>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</si>
  <si>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</si>
  <si>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</si>
  <si>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</si>
  <si>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</si>
  <si>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</si>
  <si>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</si>
  <si>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</si>
  <si>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</si>
  <si>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</si>
  <si>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</si>
  <si>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</si>
  <si>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</si>
  <si>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</si>
  <si>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</si>
  <si>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</si>
  <si>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</si>
  <si>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</si>
  <si>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</si>
  <si>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</si>
  <si>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</si>
  <si>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</si>
  <si>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</si>
  <si>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</si>
  <si>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</si>
  <si>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</si>
  <si>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</si>
  <si>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</si>
  <si>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</si>
  <si>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</si>
  <si>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</si>
  <si>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</si>
  <si>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</si>
  <si>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</si>
  <si>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</si>
  <si>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</si>
  <si>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</si>
  <si>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</si>
  <si>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</si>
  <si>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</si>
  <si>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</si>
  <si>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</si>
  <si>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</si>
  <si>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</si>
  <si>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</si>
  <si>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</si>
  <si>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</si>
  <si>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</si>
  <si>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</si>
  <si>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</si>
  <si>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</si>
  <si>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</si>
  <si>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</si>
  <si>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</si>
  <si>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</si>
  <si>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</si>
  <si>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</si>
  <si>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</si>
  <si>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</si>
  <si>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</si>
  <si>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</si>
  <si>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</si>
  <si>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</si>
  <si>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</si>
  <si>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</si>
  <si>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</si>
  <si>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</si>
  <si>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</si>
  <si>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</si>
  <si>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</si>
  <si>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</si>
  <si>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</si>
  <si>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</si>
  <si>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</si>
  <si>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</si>
  <si>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</si>
  <si>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</si>
  <si>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</si>
  <si>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</si>
  <si>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</si>
  <si>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</si>
  <si>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</si>
  <si>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</si>
  <si>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</si>
  <si>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</si>
  <si>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</si>
  <si>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</si>
  <si>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</si>
  <si>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</si>
  <si>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</si>
  <si>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</si>
  <si>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</si>
  <si>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</si>
  <si>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</si>
  <si>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</si>
  <si>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</si>
  <si>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</si>
  <si>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</si>
  <si>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</si>
  <si>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</si>
  <si>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</si>
  <si>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</si>
  <si>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</si>
  <si>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</si>
  <si>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</si>
  <si>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</si>
  <si>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</si>
  <si>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</si>
  <si>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</si>
  <si>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</si>
  <si>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</si>
  <si>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</si>
  <si>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</si>
  <si>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</si>
  <si>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</si>
  <si>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</si>
  <si>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</si>
  <si>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</si>
  <si>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</si>
  <si>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</si>
  <si>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</si>
  <si>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</si>
  <si>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</si>
  <si>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</si>
  <si>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</si>
  <si>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</si>
  <si>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</si>
  <si>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</si>
  <si>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</si>
  <si>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</si>
  <si>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</si>
  <si>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</si>
  <si>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</si>
  <si>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</si>
  <si>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</si>
  <si>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</si>
  <si>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</si>
  <si>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</si>
  <si>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</si>
  <si>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</si>
  <si>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</si>
  <si>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</si>
  <si>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</si>
  <si>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</si>
  <si>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</si>
  <si>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</si>
  <si>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</si>
  <si>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</si>
  <si>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</si>
  <si>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</si>
  <si>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</si>
  <si>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</si>
  <si>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</si>
  <si>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</si>
  <si>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</si>
  <si>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</si>
  <si>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</si>
  <si>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</si>
  <si>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</si>
  <si>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</si>
  <si>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</si>
  <si>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</si>
  <si>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</si>
  <si>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</si>
  <si>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</si>
  <si>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</si>
  <si>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</si>
  <si>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</si>
  <si>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</si>
  <si>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</si>
  <si>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</si>
  <si>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</si>
  <si>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</si>
  <si>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</si>
  <si>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</si>
  <si>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</si>
  <si>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</si>
  <si>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</si>
  <si>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</si>
  <si>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</si>
  <si>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</si>
  <si>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</si>
  <si>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</si>
  <si>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</si>
  <si>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</si>
  <si>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</si>
  <si>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</si>
  <si>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</si>
  <si>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</si>
  <si>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</si>
  <si>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</si>
  <si>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</si>
  <si>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</si>
  <si>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</si>
  <si>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</si>
  <si>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</si>
  <si>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</si>
  <si>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</si>
  <si>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</si>
  <si>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</si>
  <si>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</si>
  <si>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</si>
  <si>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</si>
  <si>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</si>
  <si>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</si>
  <si>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</si>
  <si>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</si>
  <si>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</si>
  <si>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</si>
  <si>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</si>
  <si>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</si>
  <si>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</si>
  <si>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</si>
  <si>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</si>
  <si>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</si>
  <si>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</si>
  <si>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</si>
  <si>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</si>
  <si>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</si>
  <si>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</si>
  <si>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</si>
  <si>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</si>
  <si>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</si>
  <si>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</si>
  <si>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</si>
  <si>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</si>
  <si>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</si>
  <si>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</si>
  <si>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</si>
  <si>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</si>
  <si>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</si>
  <si>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</si>
  <si>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</si>
  <si>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</si>
  <si>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</si>
  <si>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</si>
  <si>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</si>
  <si>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</si>
  <si>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</si>
  <si>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</si>
  <si>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</si>
  <si>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</si>
  <si>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</si>
  <si>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</si>
  <si>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</si>
  <si>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</si>
  <si>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</si>
  <si>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</si>
  <si>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</si>
  <si>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</si>
  <si>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</si>
  <si>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</si>
  <si>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</si>
  <si>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</si>
  <si>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</si>
  <si>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</si>
  <si>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</si>
  <si>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</si>
  <si>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</si>
  <si>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</si>
  <si>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</si>
  <si>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</si>
  <si>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</si>
  <si>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</si>
  <si>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</si>
  <si>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</si>
  <si>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</si>
  <si>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</si>
  <si>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</si>
  <si>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</si>
  <si>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</si>
  <si>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</si>
  <si>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</si>
  <si>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</si>
  <si>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</si>
  <si>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</si>
  <si>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</si>
  <si>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</si>
  <si>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</si>
  <si>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</si>
  <si>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</si>
  <si>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</si>
  <si>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</si>
  <si>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</si>
  <si>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</si>
  <si>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</si>
  <si>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</si>
  <si>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</si>
  <si>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</si>
  <si>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</si>
  <si>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</si>
  <si>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</si>
  <si>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</si>
  <si>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</si>
  <si>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</si>
  <si>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</si>
  <si>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</si>
  <si>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</si>
  <si>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</si>
  <si>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</si>
  <si>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</si>
  <si>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</si>
  <si>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</si>
  <si>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</si>
  <si>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</si>
  <si>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</si>
  <si>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</si>
  <si>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</si>
  <si>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</si>
  <si>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</si>
  <si>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</si>
  <si>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</si>
  <si>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</si>
  <si>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</si>
  <si>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</si>
  <si>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</si>
  <si>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</si>
  <si>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</si>
  <si>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</si>
  <si>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</si>
  <si>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</si>
  <si>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</si>
  <si>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</si>
  <si>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</si>
  <si>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</si>
  <si>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</si>
  <si>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</si>
  <si>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</si>
  <si>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</si>
  <si>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</si>
  <si>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</si>
  <si>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</si>
  <si>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</si>
  <si>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</si>
  <si>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</si>
  <si>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</si>
  <si>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</si>
  <si>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</si>
  <si>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</si>
  <si>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</si>
  <si>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</si>
  <si>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</si>
  <si>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</si>
  <si>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</si>
  <si>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</si>
  <si>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</si>
  <si>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</si>
  <si>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</si>
  <si>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</si>
  <si>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</si>
  <si>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</si>
  <si>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</si>
  <si>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</si>
  <si>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</si>
  <si>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</si>
  <si>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</si>
  <si>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</si>
  <si>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</si>
  <si>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</si>
  <si>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</si>
  <si>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</si>
  <si>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</si>
  <si>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</si>
  <si>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</si>
  <si>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</si>
  <si>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</si>
  <si>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</si>
  <si>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</si>
  <si>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</si>
  <si>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</si>
  <si>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</si>
  <si>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</si>
  <si>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</si>
  <si>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</si>
  <si>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</si>
  <si>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</si>
  <si>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</si>
  <si>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</si>
  <si>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</si>
  <si>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</si>
  <si>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</si>
  <si>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</si>
  <si>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</si>
  <si>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</si>
  <si>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</si>
  <si>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</si>
  <si>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</si>
  <si>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</si>
  <si>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</si>
  <si>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</si>
  <si>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</si>
  <si>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</si>
  <si>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</si>
  <si>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</si>
  <si>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</si>
  <si>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</si>
  <si>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</si>
  <si>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</si>
  <si>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</si>
  <si>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</si>
  <si>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</si>
  <si>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</si>
  <si>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</si>
  <si>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</si>
  <si>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</si>
  <si>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</si>
  <si>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</si>
  <si>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</si>
  <si>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</si>
  <si>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</si>
  <si>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</si>
  <si>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</si>
  <si>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</si>
  <si>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</si>
  <si>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</si>
  <si>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</si>
  <si>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</si>
  <si>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</si>
  <si>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</si>
  <si>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</si>
  <si>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</si>
  <si>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</si>
  <si>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</si>
  <si>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</si>
  <si>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</si>
  <si>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</si>
  <si>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</si>
  <si>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</si>
  <si>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</si>
  <si>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</si>
  <si>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</si>
  <si>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</si>
  <si>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</si>
  <si>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</si>
  <si>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</si>
  <si>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</si>
  <si>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</si>
  <si>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</si>
  <si>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</si>
  <si>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</si>
  <si>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</si>
  <si>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</si>
  <si>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</si>
  <si>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</si>
  <si>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</si>
  <si>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</si>
  <si>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</si>
  <si>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</si>
  <si>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</si>
  <si>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</si>
  <si>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</si>
  <si>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</si>
  <si>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</si>
  <si>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</si>
  <si>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</si>
  <si>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</si>
  <si>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</si>
  <si>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</si>
  <si>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</si>
  <si>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</si>
  <si>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</si>
  <si>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</si>
  <si>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</si>
  <si>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</si>
  <si>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</si>
  <si>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</si>
  <si>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</si>
  <si>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</si>
  <si>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</si>
  <si>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</si>
  <si>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</si>
  <si>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</si>
  <si>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</si>
  <si>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</si>
  <si>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</si>
  <si>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</si>
  <si>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</si>
  <si>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</si>
  <si>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</si>
  <si>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</si>
  <si>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</si>
  <si>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</si>
  <si>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</si>
  <si>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</si>
  <si>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</si>
  <si>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</si>
  <si>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</si>
  <si>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</si>
  <si>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</si>
  <si>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</si>
  <si>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</si>
  <si>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</si>
  <si>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</si>
  <si>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</si>
  <si>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</si>
  <si>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</si>
  <si>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</si>
  <si>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</si>
  <si>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</si>
  <si>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</si>
  <si>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</si>
  <si>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</si>
  <si>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</si>
  <si>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</si>
  <si>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</si>
  <si>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</si>
  <si>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</si>
  <si>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</si>
  <si>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</si>
  <si>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</si>
  <si>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</si>
  <si>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</si>
  <si>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</si>
  <si>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</si>
  <si>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</si>
  <si>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</si>
  <si>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</si>
  <si>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</si>
  <si>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</si>
  <si>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</si>
  <si>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</si>
  <si>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</si>
  <si>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</si>
  <si>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</si>
  <si>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</si>
  <si>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</si>
  <si>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</si>
  <si>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</si>
  <si>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</si>
  <si>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</si>
  <si>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</si>
  <si>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</si>
  <si>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</si>
  <si>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</si>
  <si>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</si>
  <si>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</si>
  <si>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</si>
  <si>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</si>
  <si>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</si>
  <si>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</si>
  <si>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</si>
  <si>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</si>
  <si>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</si>
  <si>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</si>
  <si>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</si>
  <si>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</si>
  <si>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</si>
  <si>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</si>
  <si>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</si>
  <si>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</si>
  <si>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</si>
  <si>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</si>
  <si>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</si>
  <si>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</si>
  <si>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</si>
  <si>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</si>
  <si>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</si>
  <si>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</si>
  <si>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</si>
  <si>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</si>
  <si>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</si>
  <si>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</si>
  <si>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</si>
  <si>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</si>
  <si>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</si>
  <si>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</si>
  <si>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</si>
  <si>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</si>
  <si>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</si>
  <si>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</si>
  <si>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</si>
  <si>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</si>
  <si>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</si>
  <si>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</si>
  <si>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</si>
  <si>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</si>
  <si>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</si>
  <si>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</si>
  <si>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</si>
  <si>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</si>
  <si>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</si>
  <si>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</si>
  <si>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</si>
  <si>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</si>
  <si>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</si>
  <si>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</si>
  <si>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</si>
  <si>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</si>
  <si>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</si>
  <si>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</si>
  <si>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</si>
  <si>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</si>
  <si>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</si>
  <si>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</si>
  <si>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</si>
  <si>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</si>
  <si>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</si>
  <si>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</si>
  <si>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</si>
  <si>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</si>
  <si>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</si>
  <si>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</si>
  <si>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</si>
  <si>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</si>
  <si>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</si>
  <si>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</si>
  <si>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</si>
  <si>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</si>
  <si>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</si>
  <si>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</si>
  <si>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</si>
  <si>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</si>
  <si>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</si>
  <si>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</si>
  <si>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</si>
  <si>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</si>
  <si>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</si>
  <si>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</si>
  <si>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</si>
  <si>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</si>
  <si>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</si>
  <si>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</si>
  <si>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</si>
  <si>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</si>
  <si>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</si>
  <si>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</si>
  <si>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</si>
  <si>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</si>
  <si>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</si>
  <si>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</si>
  <si>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</si>
  <si>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</si>
  <si>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</si>
  <si>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</si>
  <si>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</si>
  <si>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</si>
  <si>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</si>
  <si>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</si>
  <si>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</si>
  <si>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</si>
  <si>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</si>
  <si>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</si>
  <si>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</si>
  <si>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</si>
  <si>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</si>
  <si>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</si>
  <si>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</si>
  <si>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</si>
  <si>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</si>
  <si>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</si>
  <si>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</si>
  <si>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</si>
  <si>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</si>
  <si>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</si>
  <si>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</si>
  <si>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</si>
  <si>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</si>
  <si>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</si>
  <si>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</si>
  <si>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</si>
  <si>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</si>
  <si>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</si>
  <si>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</si>
  <si>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</si>
  <si>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</si>
  <si>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</si>
  <si>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</si>
  <si>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</si>
  <si>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</si>
  <si>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</si>
  <si>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</si>
  <si>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</si>
  <si>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</si>
  <si>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</si>
  <si>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</si>
  <si>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</si>
  <si>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</si>
  <si>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</si>
  <si>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</si>
  <si>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</si>
  <si>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</si>
  <si>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</si>
  <si>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</si>
  <si>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</si>
  <si>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</si>
  <si>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</si>
  <si>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</si>
  <si>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</si>
  <si>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</si>
  <si>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</si>
  <si>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</si>
  <si>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</si>
  <si>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</si>
  <si>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</si>
  <si>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</si>
  <si>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</si>
  <si>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</si>
  <si>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</si>
  <si>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</si>
  <si>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</si>
  <si>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</si>
  <si>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</si>
  <si>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</si>
  <si>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</si>
  <si>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</si>
  <si>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</si>
  <si>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</si>
  <si>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</si>
  <si>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</si>
  <si>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</si>
  <si>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</si>
  <si>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</si>
  <si>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</si>
  <si>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</si>
  <si>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</si>
  <si>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</si>
  <si>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</si>
  <si>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</si>
  <si>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</si>
  <si>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</si>
  <si>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</si>
  <si>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</si>
  <si>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</si>
  <si>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</si>
  <si>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</si>
  <si>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</si>
  <si>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</si>
  <si>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</si>
  <si>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</si>
  <si>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</si>
  <si>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</si>
  <si>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</si>
  <si>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</si>
  <si>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</si>
  <si>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</si>
  <si>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</si>
  <si>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</si>
  <si>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</si>
  <si>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</si>
  <si>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</si>
  <si>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</si>
  <si>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</si>
  <si>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</si>
  <si>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</si>
  <si>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</si>
  <si>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</si>
  <si>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</si>
  <si>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</si>
  <si>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</si>
  <si>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</si>
  <si>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</si>
  <si>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</si>
  <si>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</si>
  <si>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</si>
  <si>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</si>
  <si>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</si>
  <si>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</si>
  <si>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</si>
  <si>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</si>
  <si>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</si>
  <si>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</si>
  <si>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</si>
  <si>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</si>
  <si>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</si>
  <si>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</si>
  <si>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</si>
  <si>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</si>
  <si>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</si>
  <si>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</si>
  <si>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</si>
  <si>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</si>
  <si>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</si>
  <si>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</si>
  <si>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</si>
  <si>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</si>
  <si>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</si>
  <si>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</si>
  <si>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</si>
  <si>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</si>
  <si>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</si>
  <si>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</si>
  <si>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</si>
  <si>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</si>
  <si>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</si>
  <si>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</si>
  <si>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</si>
  <si>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</si>
  <si>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</si>
  <si>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</si>
  <si>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</si>
  <si>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</si>
  <si>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</si>
  <si>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</si>
  <si>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</si>
  <si>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</si>
  <si>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</si>
  <si>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</si>
  <si>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</si>
  <si>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</si>
  <si>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</si>
  <si>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</si>
  <si>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</si>
  <si>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</si>
  <si>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</si>
  <si>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</si>
  <si>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</si>
  <si>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</si>
  <si>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</si>
  <si>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</si>
  <si>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</si>
  <si>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</si>
  <si>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</si>
  <si>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</si>
  <si>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</si>
  <si>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</si>
  <si>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</si>
  <si>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</si>
  <si>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</si>
  <si>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</si>
  <si>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</si>
  <si>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</si>
  <si>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</si>
  <si>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</si>
  <si>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</si>
  <si>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</si>
  <si>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</si>
  <si>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</si>
  <si>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</si>
  <si>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</si>
  <si>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</si>
  <si>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</si>
  <si>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</si>
  <si>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</si>
  <si>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</si>
  <si>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</si>
  <si>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</si>
  <si>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</si>
  <si>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</si>
  <si>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</si>
  <si>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</si>
  <si>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</si>
  <si>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</si>
  <si>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</si>
  <si>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</si>
  <si>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</si>
  <si>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</si>
  <si>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</si>
  <si>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</si>
  <si>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</si>
  <si>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</si>
  <si>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</si>
  <si>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</si>
  <si>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</si>
  <si>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</si>
  <si>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</si>
  <si>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</si>
  <si>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</si>
  <si>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</si>
  <si>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</si>
  <si>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</si>
  <si>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</si>
  <si>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</si>
  <si>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</si>
  <si>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</si>
  <si>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</si>
  <si>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</si>
  <si>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</si>
  <si>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</si>
  <si>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</si>
  <si>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</si>
  <si>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</si>
  <si>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</si>
  <si>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</si>
  <si>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</si>
  <si>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</si>
  <si>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</si>
  <si>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</si>
  <si>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</si>
  <si>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</si>
  <si>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</si>
  <si>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</si>
  <si>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</si>
  <si>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</si>
  <si>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</si>
  <si>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</si>
  <si>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</si>
  <si>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</si>
  <si>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</si>
  <si>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</si>
  <si>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</si>
  <si>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</si>
  <si>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</si>
  <si>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</si>
  <si>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</si>
  <si>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</si>
  <si>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</si>
  <si>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</si>
  <si>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</si>
  <si>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</si>
  <si>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</si>
  <si>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</si>
  <si>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</si>
  <si>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</si>
  <si>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</si>
  <si>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</si>
  <si>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</si>
  <si>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</si>
  <si>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</si>
  <si>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</si>
  <si>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</si>
  <si>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</si>
  <si>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</si>
  <si>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</si>
  <si>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</si>
  <si>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</si>
  <si>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</si>
  <si>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</si>
  <si>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</si>
  <si>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</si>
  <si>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</si>
  <si>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</si>
  <si>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</si>
  <si>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</si>
  <si>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</si>
  <si>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</si>
  <si>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</si>
  <si>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</si>
  <si>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</si>
  <si>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</si>
  <si>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</si>
  <si>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</si>
  <si>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</si>
  <si>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</si>
  <si>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</si>
  <si>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</si>
  <si>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</si>
  <si>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</si>
  <si>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</si>
  <si>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</si>
  <si>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</si>
  <si>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</si>
  <si>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</si>
  <si>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</si>
  <si>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</si>
  <si>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</si>
  <si>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</si>
  <si>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</si>
  <si>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</si>
  <si>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</si>
  <si>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</si>
  <si>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</si>
  <si>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</si>
  <si>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</si>
  <si>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</si>
  <si>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</si>
  <si>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</si>
  <si>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</si>
  <si>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</si>
  <si>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</si>
  <si>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</si>
  <si>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</si>
  <si>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</si>
  <si>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</si>
  <si>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</si>
  <si>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</si>
  <si>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</si>
  <si>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</si>
  <si>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</si>
  <si>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</si>
  <si>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</si>
  <si>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</si>
  <si>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</si>
  <si>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</si>
  <si>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</si>
  <si>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</si>
  <si>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</si>
  <si>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</si>
  <si>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</si>
  <si>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</si>
  <si>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</si>
  <si>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</si>
  <si>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</si>
  <si>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</si>
  <si>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</si>
  <si>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</si>
  <si>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</si>
  <si>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</si>
  <si>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</si>
  <si>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</si>
  <si>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</si>
  <si>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</si>
  <si>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</si>
  <si>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</si>
  <si>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</si>
  <si>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</si>
  <si>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</si>
  <si>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</si>
  <si>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</si>
  <si>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</si>
  <si>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</si>
  <si>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</si>
  <si>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</si>
  <si>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</si>
  <si>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</si>
  <si>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</si>
  <si>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</si>
  <si>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</si>
  <si>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</si>
  <si>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</si>
  <si>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</si>
  <si>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</si>
  <si>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</si>
  <si>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</si>
  <si>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</si>
  <si>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</si>
  <si>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</si>
  <si>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</si>
  <si>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</si>
  <si>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</si>
  <si>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</si>
  <si>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</si>
  <si>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</si>
  <si>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</si>
  <si>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</si>
  <si>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</si>
  <si>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</si>
  <si>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</si>
  <si>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</si>
  <si>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</si>
  <si>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</si>
  <si>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</si>
  <si>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</si>
  <si>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</si>
  <si>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</si>
  <si>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</si>
  <si>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</si>
  <si>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</si>
  <si>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</si>
  <si>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</si>
  <si>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</si>
  <si>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</si>
  <si>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</si>
  <si>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</si>
  <si>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</si>
  <si>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</si>
  <si>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</si>
  <si>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</si>
  <si>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</si>
  <si>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</si>
  <si>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</si>
  <si>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</si>
  <si>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</si>
  <si>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</si>
  <si>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</si>
  <si>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</si>
  <si>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</si>
  <si>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</si>
  <si>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</si>
  <si>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</si>
  <si>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</si>
  <si>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</si>
  <si>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</si>
  <si>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</si>
  <si>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</si>
  <si>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</si>
  <si>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</si>
  <si>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</si>
  <si>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</si>
  <si>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</si>
  <si>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</si>
  <si>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</si>
  <si>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</si>
  <si>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</si>
  <si>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</si>
  <si>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</si>
  <si>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</si>
  <si>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</si>
  <si>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</si>
  <si>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</si>
  <si>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</si>
  <si>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</si>
  <si>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</si>
  <si>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</si>
  <si>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</si>
  <si>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</si>
  <si>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</si>
  <si>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</si>
  <si>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</si>
  <si>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</si>
  <si>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</si>
  <si>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</si>
  <si>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</si>
  <si>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</si>
  <si>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</si>
  <si>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</si>
  <si>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</si>
  <si>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</si>
  <si>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</si>
  <si>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</si>
  <si>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</si>
  <si>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</si>
  <si>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</si>
  <si>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</si>
  <si>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</si>
  <si>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</si>
  <si>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</si>
  <si>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</si>
  <si>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</si>
  <si>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</si>
  <si>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</si>
  <si>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</si>
  <si>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</si>
  <si>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</si>
  <si>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</si>
  <si>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</si>
  <si>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</si>
  <si>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</si>
  <si>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</si>
  <si>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</si>
  <si>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</si>
  <si>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</si>
  <si>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</si>
  <si>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</si>
  <si>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</si>
  <si>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</si>
  <si>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</si>
  <si>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</si>
  <si>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</si>
  <si>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</si>
  <si>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</si>
  <si>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</si>
  <si>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</si>
  <si>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</si>
  <si>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</si>
  <si>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</si>
  <si>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</si>
  <si>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</si>
  <si>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</si>
  <si>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</si>
  <si>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</si>
  <si>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</si>
  <si>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</si>
  <si>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</si>
  <si>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</si>
  <si>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</si>
  <si>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</si>
  <si>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</si>
  <si>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</si>
  <si>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</si>
  <si>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</si>
  <si>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</si>
  <si>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</si>
  <si>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</si>
  <si>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</si>
  <si>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</si>
  <si>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</si>
  <si>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</si>
  <si>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</si>
  <si>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</si>
  <si>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</si>
  <si>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</si>
  <si>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</si>
  <si>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</si>
  <si>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</si>
  <si>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</si>
  <si>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</si>
  <si>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</si>
  <si>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</si>
  <si>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</si>
  <si>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</si>
  <si>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</si>
  <si>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</si>
  <si>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</si>
  <si>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</si>
  <si>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</si>
  <si>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</si>
  <si>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</si>
  <si>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</si>
  <si>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</si>
  <si>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</si>
  <si>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</si>
  <si>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</si>
  <si>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</si>
  <si>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</si>
  <si>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</si>
  <si>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</si>
  <si>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</si>
  <si>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</si>
  <si>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</si>
  <si>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</si>
  <si>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</si>
  <si>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</si>
  <si>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</si>
  <si>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</si>
  <si>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</si>
  <si>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</si>
  <si>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</si>
  <si>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</si>
  <si>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</si>
  <si>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</si>
  <si>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</si>
  <si>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</si>
  <si>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</si>
  <si>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</si>
  <si>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</si>
  <si>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</si>
  <si>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</si>
  <si>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</si>
  <si>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</si>
  <si>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</si>
  <si>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</si>
  <si>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</si>
  <si>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</si>
  <si>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</si>
  <si>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</si>
  <si>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</si>
  <si>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</si>
  <si>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</si>
  <si>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</si>
  <si>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</si>
  <si>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</si>
  <si>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</si>
  <si>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</si>
  <si>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</si>
  <si>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</si>
  <si>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</si>
  <si>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</si>
  <si>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</si>
  <si>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</si>
  <si>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</si>
  <si>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</si>
  <si>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</si>
  <si>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</si>
  <si>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</si>
  <si>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</si>
  <si>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</si>
  <si>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</si>
  <si>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</si>
  <si>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</si>
  <si>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</si>
  <si>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</si>
  <si>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</si>
  <si>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</si>
  <si>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</si>
  <si>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</si>
  <si>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</si>
  <si>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</si>
  <si>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</si>
  <si>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</si>
  <si>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</si>
  <si>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</si>
  <si>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</si>
  <si>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</si>
  <si>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</si>
  <si>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</si>
  <si>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</si>
  <si>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</si>
  <si>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</si>
  <si>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</si>
  <si>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</si>
  <si>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</si>
  <si>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</si>
  <si>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</si>
  <si>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</si>
  <si>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</si>
  <si>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</si>
  <si>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</si>
  <si>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</si>
  <si>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</si>
  <si>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</si>
  <si>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</si>
  <si>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</si>
  <si>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</si>
  <si>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</si>
  <si>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</si>
  <si>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</si>
  <si>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</si>
  <si>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</si>
  <si>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</si>
  <si>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</si>
  <si>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</si>
  <si>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</si>
  <si>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</si>
  <si>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</si>
  <si>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</si>
  <si>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</si>
  <si>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</si>
  <si>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</si>
  <si>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</si>
  <si>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</si>
  <si>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</si>
  <si>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</si>
  <si>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</si>
  <si>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</si>
  <si>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</si>
  <si>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</si>
  <si>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</si>
  <si>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</si>
  <si>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</si>
  <si>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</si>
  <si>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</si>
  <si>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</si>
  <si>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</si>
  <si>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</si>
  <si>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</si>
  <si>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</si>
  <si>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</si>
  <si>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</si>
  <si>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</si>
  <si>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</si>
  <si>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</si>
  <si>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</si>
  <si>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</si>
  <si>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</si>
  <si>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</si>
  <si>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</si>
  <si>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</si>
  <si>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</si>
  <si>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</si>
  <si>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</si>
  <si>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</si>
  <si>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</si>
  <si>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</si>
  <si>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</si>
  <si>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</si>
  <si>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</si>
  <si>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</si>
  <si>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</si>
  <si>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</si>
  <si>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</si>
  <si>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</si>
  <si>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</si>
  <si>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</si>
  <si>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</si>
  <si>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</si>
  <si>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</si>
  <si>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</si>
  <si>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</si>
  <si>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</si>
  <si>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</si>
  <si>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</si>
  <si>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</si>
  <si>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</si>
  <si>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</si>
  <si>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</si>
  <si>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</si>
  <si>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</si>
  <si>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</si>
  <si>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</si>
  <si>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</si>
  <si>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</si>
  <si>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</si>
  <si>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</si>
  <si>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</si>
  <si>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</si>
  <si>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</si>
  <si>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</si>
  <si>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</si>
  <si>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</si>
  <si>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</si>
  <si>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</si>
  <si>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</si>
  <si>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</si>
  <si>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</si>
  <si>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</si>
  <si>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</si>
  <si>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</si>
  <si>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</si>
  <si>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</si>
  <si>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</si>
  <si>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</si>
  <si>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</si>
  <si>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</si>
  <si>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</si>
  <si>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</si>
  <si>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</si>
  <si>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</si>
  <si>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</si>
  <si>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</si>
  <si>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</si>
  <si>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</si>
  <si>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</si>
  <si>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</si>
  <si>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</si>
  <si>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</si>
  <si>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</si>
  <si>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</si>
  <si>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</si>
  <si>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</si>
  <si>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</si>
  <si>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</si>
  <si>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</si>
  <si>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</si>
  <si>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</si>
  <si>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</si>
  <si>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</si>
  <si>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</si>
  <si>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</si>
  <si>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</si>
  <si>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</si>
  <si>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</si>
  <si>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</si>
  <si>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</si>
  <si>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</si>
  <si>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</si>
  <si>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</si>
  <si>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</si>
  <si>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</si>
  <si>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</si>
  <si>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</si>
  <si>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</si>
  <si>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</si>
  <si>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</si>
  <si>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</si>
  <si>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</si>
  <si>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</si>
  <si>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</si>
  <si>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</si>
  <si>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</si>
  <si>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</si>
  <si>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</si>
  <si>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</si>
  <si>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</si>
  <si>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</si>
  <si>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</si>
  <si>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</si>
  <si>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</si>
  <si>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</si>
  <si>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</si>
  <si>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</si>
  <si>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</si>
  <si>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</si>
  <si>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</si>
  <si>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</si>
  <si>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</si>
  <si>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</si>
  <si>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</si>
  <si>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</si>
  <si>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</si>
  <si>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</si>
  <si>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</si>
  <si>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</si>
  <si>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</si>
  <si>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</si>
  <si>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</si>
  <si>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</si>
  <si>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</si>
  <si>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</si>
  <si>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</si>
  <si>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</si>
  <si>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</si>
  <si>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</si>
  <si>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</si>
  <si>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</si>
  <si>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</si>
  <si>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</si>
  <si>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</si>
  <si>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</si>
  <si>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</si>
  <si>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</si>
  <si>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</si>
  <si>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</si>
  <si>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</si>
  <si>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</si>
  <si>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</si>
  <si>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</si>
  <si>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</si>
  <si>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</si>
  <si>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</si>
  <si>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</si>
  <si>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</si>
  <si>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</si>
  <si>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</si>
  <si>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</si>
  <si>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</si>
  <si>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</si>
  <si>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</si>
  <si>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</si>
  <si>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</si>
  <si>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</si>
  <si>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</si>
  <si>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</si>
  <si>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</si>
  <si>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</si>
  <si>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</si>
  <si>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</si>
  <si>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</si>
  <si>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</si>
  <si>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</si>
  <si>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</si>
  <si>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</si>
  <si>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</si>
  <si>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</si>
  <si>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</si>
  <si>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</si>
  <si>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</si>
  <si>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</si>
  <si>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</si>
  <si>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</si>
  <si>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</si>
  <si>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</si>
  <si>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</si>
  <si>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</si>
  <si>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</si>
  <si>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</si>
  <si>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</si>
  <si>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</si>
  <si>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</si>
  <si>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</si>
  <si>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</si>
  <si>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</si>
  <si>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</si>
  <si>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</si>
  <si>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</si>
  <si>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</si>
  <si>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</si>
  <si>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</si>
  <si>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</si>
  <si>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</si>
  <si>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</si>
  <si>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</si>
  <si>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</si>
  <si>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</si>
  <si>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</si>
  <si>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</si>
  <si>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</si>
  <si>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</si>
  <si>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</si>
  <si>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</si>
  <si>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</si>
  <si>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</si>
  <si>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</si>
  <si>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</si>
  <si>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</si>
  <si>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</si>
  <si>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</si>
  <si>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</si>
  <si>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</si>
  <si>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</si>
  <si>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</si>
  <si>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</si>
  <si>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</si>
  <si>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</si>
  <si>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</si>
  <si>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</si>
  <si>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</si>
  <si>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</si>
  <si>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</si>
  <si>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</si>
  <si>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</si>
  <si>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</si>
  <si>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</si>
  <si>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</si>
  <si>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</si>
  <si>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</si>
  <si>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</si>
  <si>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</si>
  <si>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</si>
  <si>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</si>
  <si>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</si>
  <si>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</si>
  <si>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</si>
  <si>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</si>
  <si>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</si>
  <si>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</si>
  <si>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</si>
  <si>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</si>
  <si>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</si>
  <si>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</si>
  <si>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</si>
  <si>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</si>
  <si>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</si>
  <si>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</si>
  <si>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</si>
  <si>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</si>
  <si>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</si>
  <si>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</si>
  <si>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</si>
  <si>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</si>
  <si>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</si>
  <si>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</si>
  <si>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</si>
  <si>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</si>
  <si>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</si>
  <si>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</si>
  <si>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</si>
  <si>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</si>
  <si>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</si>
  <si>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</si>
  <si>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</si>
  <si>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</si>
  <si>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</si>
  <si>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</si>
  <si>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</si>
  <si>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</si>
  <si>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</si>
  <si>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</si>
  <si>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</si>
  <si>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</si>
  <si>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</si>
  <si>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</si>
  <si>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</si>
  <si>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</si>
  <si>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</si>
  <si>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</si>
  <si>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</si>
  <si>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</si>
  <si>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</si>
  <si>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</si>
  <si>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</si>
  <si>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</si>
  <si>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</si>
  <si>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</si>
  <si>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</si>
  <si>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</si>
  <si>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</si>
  <si>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</si>
  <si>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</si>
  <si>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</si>
  <si>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</si>
  <si>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</si>
  <si>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</si>
  <si>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</si>
  <si>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</si>
  <si>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</si>
  <si>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</si>
  <si>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</si>
  <si>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</si>
  <si>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</si>
  <si>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</si>
  <si>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</si>
  <si>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</si>
  <si>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</si>
  <si>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</si>
  <si>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</si>
  <si>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</si>
  <si>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</si>
  <si>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</si>
  <si>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</si>
  <si>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</si>
  <si>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</si>
  <si>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</si>
  <si>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</si>
  <si>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</si>
  <si>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</si>
  <si>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</si>
  <si>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</si>
  <si>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</si>
  <si>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</si>
  <si>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</si>
  <si>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</si>
  <si>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</si>
  <si>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</si>
  <si>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</si>
  <si>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</si>
  <si>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</si>
  <si>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</si>
  <si>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</si>
  <si>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</si>
  <si>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</si>
  <si>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</si>
  <si>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</si>
  <si>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</si>
  <si>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</si>
  <si>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</si>
  <si>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</si>
  <si>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</si>
  <si>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</si>
  <si>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</si>
  <si>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</si>
  <si>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</si>
  <si>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</si>
  <si>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</si>
  <si>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</si>
  <si>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</si>
  <si>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</si>
  <si>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</si>
  <si>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</si>
  <si>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</si>
  <si>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</si>
  <si>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</si>
  <si>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</si>
  <si>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</si>
  <si>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</si>
  <si>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</si>
  <si>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</si>
  <si>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</si>
  <si>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</si>
  <si>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</si>
  <si>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</si>
  <si>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</si>
  <si>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</si>
  <si>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</si>
  <si>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</si>
  <si>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</si>
  <si>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</si>
  <si>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</si>
  <si>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</si>
  <si>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</si>
  <si>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</si>
  <si>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</si>
  <si>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</si>
  <si>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</si>
  <si>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</si>
  <si>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</si>
  <si>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</si>
  <si>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</si>
  <si>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</si>
  <si>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</si>
  <si>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</si>
  <si>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</si>
  <si>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</si>
  <si>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</si>
  <si>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</si>
  <si>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</si>
  <si>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</si>
  <si>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</si>
  <si>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</si>
  <si>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</si>
  <si>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</si>
  <si>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</si>
  <si>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</si>
  <si>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</si>
  <si>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</si>
  <si>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</si>
  <si>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</si>
  <si>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</si>
  <si>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</si>
  <si>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</si>
  <si>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</si>
  <si>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</si>
  <si>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</si>
  <si>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</si>
  <si>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</si>
  <si>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</si>
  <si>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</si>
  <si>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</si>
  <si>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</si>
  <si>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</si>
  <si>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</si>
  <si>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</si>
  <si>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</si>
  <si>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</si>
  <si>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</si>
  <si>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</si>
  <si>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</si>
  <si>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</si>
  <si>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</si>
  <si>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</si>
  <si>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</si>
  <si>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</si>
  <si>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</si>
  <si>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</si>
  <si>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</si>
  <si>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</si>
  <si>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</si>
  <si>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</si>
  <si>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</si>
  <si>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</si>
  <si>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</si>
  <si>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</si>
  <si>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</si>
  <si>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</si>
  <si>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</si>
  <si>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</si>
  <si>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</si>
  <si>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</si>
  <si>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</si>
  <si>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</si>
  <si>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</si>
  <si>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</si>
  <si>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</si>
  <si>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</si>
  <si>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</si>
  <si>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</si>
  <si>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</si>
  <si>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</si>
  <si>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</si>
  <si>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</si>
  <si>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</si>
  <si>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</si>
  <si>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</si>
  <si>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</si>
  <si>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</si>
  <si>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</si>
  <si>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</si>
  <si>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</si>
  <si>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</si>
  <si>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</si>
  <si>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</si>
  <si>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</si>
  <si>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</si>
  <si>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</si>
  <si>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</si>
  <si>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</si>
  <si>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</si>
  <si>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</si>
  <si>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</si>
  <si>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</si>
  <si>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</si>
  <si>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</si>
  <si>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</si>
  <si>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</si>
  <si>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</si>
  <si>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</si>
  <si>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</si>
  <si>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</si>
  <si>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</si>
  <si>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</si>
  <si>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</si>
  <si>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</si>
  <si>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</si>
  <si>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</si>
  <si>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</si>
  <si>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</si>
  <si>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</si>
  <si>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</si>
  <si>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</si>
  <si>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</si>
  <si>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</si>
  <si>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</si>
  <si>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</si>
  <si>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</si>
  <si>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</si>
  <si>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</si>
  <si>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</si>
  <si>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</si>
  <si>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</si>
  <si>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</si>
  <si>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</si>
  <si>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</si>
  <si>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</si>
  <si>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</si>
  <si>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</si>
  <si>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</si>
  <si>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</si>
  <si>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</si>
  <si>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</si>
  <si>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</si>
  <si>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</si>
  <si>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</si>
  <si>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</si>
  <si>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</si>
  <si>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</si>
  <si>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</si>
  <si>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</si>
  <si>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</si>
  <si>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</si>
  <si>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</si>
  <si>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</si>
  <si>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</si>
  <si>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</si>
  <si>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</si>
  <si>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</si>
  <si>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</si>
  <si>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</si>
  <si>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</si>
  <si>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</si>
  <si>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</si>
  <si>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</si>
  <si>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</si>
  <si>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</si>
  <si>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</si>
  <si>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</si>
  <si>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</si>
  <si>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</si>
  <si>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</si>
  <si>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</si>
  <si>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</si>
  <si>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</si>
  <si>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</si>
  <si>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</si>
  <si>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</si>
  <si>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</si>
  <si>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</si>
  <si>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</si>
  <si>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</si>
  <si>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</si>
  <si>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</si>
  <si>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</si>
  <si>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</si>
  <si>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</si>
  <si>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</si>
  <si>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</si>
  <si>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</si>
  <si>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</si>
  <si>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</si>
  <si>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</si>
  <si>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</si>
  <si>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</si>
  <si>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</si>
  <si>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</si>
  <si>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</si>
  <si>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</si>
  <si>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</si>
  <si>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</si>
  <si>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</si>
  <si>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</si>
  <si>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</si>
  <si>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</si>
  <si>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</si>
  <si>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</si>
  <si>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</si>
  <si>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</si>
  <si>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</si>
  <si>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</si>
  <si>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</si>
  <si>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</si>
  <si>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</si>
  <si>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</si>
  <si>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</si>
  <si>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</si>
  <si>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</si>
  <si>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</si>
  <si>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</si>
  <si>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</si>
  <si>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</si>
  <si>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</si>
  <si>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</si>
  <si>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</si>
  <si>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</si>
  <si>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</si>
  <si>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</si>
  <si>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</si>
  <si>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</si>
  <si>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</si>
  <si>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</si>
  <si>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</si>
  <si>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</si>
  <si>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</si>
  <si>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</si>
  <si>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</si>
  <si>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</si>
  <si>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</si>
  <si>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</si>
  <si>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</si>
  <si>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</si>
  <si>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</si>
  <si>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</si>
  <si>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</si>
  <si>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</si>
  <si>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</si>
  <si>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</si>
  <si>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</si>
  <si>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</si>
  <si>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</si>
  <si>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</si>
  <si>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</si>
  <si>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</si>
  <si>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</si>
  <si>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</si>
  <si>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</si>
  <si>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</si>
  <si>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</si>
  <si>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</si>
  <si>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</si>
  <si>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</si>
  <si>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</si>
  <si>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</si>
  <si>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</si>
  <si>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</si>
  <si>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</si>
  <si>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</si>
  <si>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</si>
  <si>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</si>
  <si>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</si>
  <si>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</si>
  <si>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</si>
  <si>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</si>
  <si>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</si>
  <si>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</si>
  <si>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</si>
  <si>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</si>
  <si>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</si>
  <si>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</si>
  <si>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</si>
  <si>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</si>
  <si>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</si>
  <si>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</si>
  <si>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</si>
  <si>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</si>
  <si>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</si>
  <si>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</si>
  <si>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</si>
  <si>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</si>
  <si>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</si>
  <si>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</si>
  <si>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</si>
  <si>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</si>
  <si>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</si>
  <si>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</si>
  <si>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</si>
  <si>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</si>
  <si>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</si>
  <si>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</si>
  <si>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</si>
  <si>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</si>
  <si>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</si>
  <si>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</si>
  <si>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</si>
  <si>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</si>
  <si>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</si>
  <si>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</si>
  <si>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</si>
  <si>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</si>
  <si>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</si>
  <si>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</si>
  <si>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</si>
  <si>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</si>
  <si>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</si>
  <si>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</si>
  <si>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</si>
  <si>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</si>
  <si>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</si>
  <si>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</si>
  <si>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</si>
  <si>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</si>
  <si>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</si>
  <si>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</si>
  <si>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</si>
  <si>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</si>
  <si>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</si>
  <si>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</si>
  <si>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</si>
  <si>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</si>
  <si>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</si>
  <si>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</si>
  <si>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</si>
  <si>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</si>
  <si>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</si>
  <si>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</si>
  <si>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</si>
  <si>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</si>
  <si>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</si>
  <si>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</si>
  <si>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</si>
  <si>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</si>
  <si>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</si>
  <si>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</si>
  <si>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</si>
  <si>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</si>
  <si>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</si>
  <si>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</si>
  <si>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</si>
  <si>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</si>
  <si>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</si>
  <si>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</si>
  <si>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</si>
  <si>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</si>
  <si>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</si>
  <si>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</si>
  <si>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</si>
  <si>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</si>
  <si>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</si>
  <si>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</si>
  <si>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</si>
  <si>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</si>
  <si>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</si>
  <si>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</si>
  <si>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</si>
  <si>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</si>
  <si>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</si>
  <si>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</si>
  <si>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</si>
  <si>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</si>
  <si>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</si>
  <si>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</si>
  <si>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</si>
  <si>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</si>
  <si>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</si>
  <si>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</si>
  <si>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</si>
  <si>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</si>
  <si>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</si>
  <si>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</si>
  <si>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</si>
  <si>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</si>
  <si>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</si>
  <si>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</si>
  <si>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</si>
  <si>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</si>
  <si>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</si>
  <si>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</si>
  <si>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</si>
  <si>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</si>
  <si>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</si>
  <si>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</si>
  <si>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</si>
  <si>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</si>
  <si>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</si>
  <si>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</si>
  <si>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</si>
  <si>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</si>
  <si>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</si>
  <si>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</si>
  <si>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</si>
  <si>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</si>
  <si>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</si>
  <si>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</si>
  <si>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</si>
  <si>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</si>
  <si>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</si>
  <si>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</si>
  <si>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</si>
  <si>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</si>
  <si>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</si>
  <si>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</si>
  <si>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</si>
  <si>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</si>
  <si>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</si>
  <si>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</si>
  <si>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</si>
  <si>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</si>
  <si>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</si>
  <si>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</si>
  <si>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</si>
  <si>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</si>
  <si>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</si>
  <si>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</si>
  <si>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</si>
  <si>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</si>
  <si>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</si>
  <si>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</si>
  <si>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</si>
  <si>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</si>
  <si>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</si>
  <si>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</si>
  <si>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</si>
  <si>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</si>
  <si>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</si>
  <si>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</si>
  <si>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</si>
  <si>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</si>
  <si>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</si>
  <si>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</si>
  <si>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</si>
  <si>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</si>
  <si>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</si>
  <si>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</si>
  <si>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</si>
  <si>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</si>
  <si>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</si>
  <si>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</si>
  <si>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</si>
  <si>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</si>
  <si>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</si>
  <si>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</si>
  <si>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</si>
  <si>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</si>
  <si>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</si>
  <si>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</si>
  <si>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</si>
  <si>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</si>
  <si>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</si>
  <si>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</si>
  <si>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</si>
  <si>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</si>
  <si>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</si>
  <si>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</si>
  <si>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</si>
  <si>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</si>
  <si>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</si>
  <si>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</si>
  <si>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</si>
  <si>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</si>
  <si>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</si>
  <si>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</si>
  <si>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</si>
  <si>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</si>
  <si>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</si>
  <si>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</si>
  <si>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</si>
  <si>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</si>
  <si>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</si>
  <si>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</si>
  <si>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</si>
  <si>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</si>
  <si>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</si>
  <si>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</si>
  <si>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</si>
  <si>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</si>
  <si>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</si>
  <si>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</si>
  <si>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</si>
  <si>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</si>
  <si>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</si>
  <si>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</si>
  <si>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</si>
  <si>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</si>
  <si>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</si>
  <si>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</si>
  <si>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</si>
  <si>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</si>
  <si>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</si>
  <si>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</si>
  <si>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</si>
  <si>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</si>
  <si>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</si>
  <si>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</si>
  <si>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</si>
  <si>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</si>
  <si>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</si>
  <si>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</si>
  <si>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</si>
  <si>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</si>
  <si>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</si>
  <si>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</si>
  <si>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</si>
  <si>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</si>
  <si>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</si>
  <si>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</si>
  <si>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</si>
  <si>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</si>
  <si>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</si>
  <si>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</si>
  <si>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</si>
  <si>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</si>
  <si>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</si>
  <si>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</si>
  <si>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</si>
  <si>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</si>
  <si>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</si>
  <si>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</si>
  <si>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</si>
  <si>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</si>
  <si>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</si>
  <si>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</si>
  <si>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</si>
  <si>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</si>
  <si>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</si>
  <si>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</si>
  <si>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</si>
  <si>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</si>
  <si>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</si>
  <si>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</si>
  <si>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</si>
  <si>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</si>
  <si>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</si>
  <si>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</si>
  <si>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</si>
  <si>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</si>
  <si>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</si>
  <si>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</si>
  <si>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</si>
  <si>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</si>
  <si>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</si>
  <si>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</si>
  <si>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</si>
  <si>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</si>
  <si>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</si>
  <si>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</si>
  <si>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</si>
  <si>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</si>
  <si>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</si>
  <si>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</si>
  <si>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</si>
  <si>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</si>
  <si>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</si>
  <si>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</si>
  <si>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</si>
  <si>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</si>
  <si>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</si>
  <si>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</si>
  <si>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</si>
  <si>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</si>
  <si>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</si>
  <si>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</si>
  <si>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</si>
  <si>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</si>
  <si>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</si>
  <si>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</si>
  <si>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</si>
  <si>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</si>
  <si>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</si>
  <si>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</si>
  <si>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</si>
  <si>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</si>
  <si>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</si>
  <si>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</si>
  <si>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</si>
  <si>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</si>
  <si>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</si>
  <si>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</si>
  <si>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</si>
  <si>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</si>
  <si>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</si>
  <si>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</si>
  <si>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</si>
  <si>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</si>
  <si>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</si>
  <si>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</si>
  <si>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</si>
  <si>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</si>
  <si>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</si>
  <si>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</si>
  <si>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</si>
  <si>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</si>
  <si>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</si>
  <si>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</si>
  <si>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</si>
  <si>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</si>
  <si>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</si>
  <si>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</si>
  <si>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</si>
  <si>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</si>
  <si>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</si>
  <si>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</si>
  <si>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</si>
  <si>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</si>
  <si>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</si>
  <si>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</si>
  <si>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</si>
  <si>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</si>
  <si>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</si>
  <si>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</si>
  <si>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</si>
  <si>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</si>
  <si>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</si>
  <si>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</si>
  <si>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</si>
  <si>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</si>
  <si>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</si>
  <si>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</si>
  <si>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</si>
  <si>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</si>
  <si>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</si>
  <si>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</si>
  <si>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</si>
  <si>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</si>
  <si>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</si>
  <si>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</si>
  <si>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</si>
  <si>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</si>
  <si>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</si>
  <si>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</si>
  <si>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</si>
  <si>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</si>
  <si>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</si>
  <si>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</si>
  <si>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</si>
  <si>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</si>
  <si>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</si>
  <si>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</si>
  <si>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</si>
  <si>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</si>
  <si>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</si>
  <si>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</si>
  <si>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</si>
  <si>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</si>
  <si>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</si>
  <si>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</si>
  <si>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</si>
  <si>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</si>
  <si>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</si>
  <si>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</si>
  <si>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</si>
  <si>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</si>
  <si>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</si>
  <si>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</si>
  <si>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</si>
  <si>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</si>
  <si>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</si>
  <si>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</si>
  <si>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</si>
  <si>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</si>
  <si>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</si>
  <si>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</si>
  <si>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</si>
  <si>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</si>
  <si>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</si>
  <si>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</si>
  <si>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</si>
  <si>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</si>
  <si>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</si>
  <si>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</si>
  <si>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</si>
  <si>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</si>
  <si>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</si>
  <si>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</si>
  <si>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</si>
  <si>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</si>
  <si>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</si>
  <si>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</si>
  <si>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</si>
  <si>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</si>
  <si>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</si>
  <si>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</si>
  <si>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</si>
  <si>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</si>
  <si>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</si>
  <si>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</si>
  <si>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</si>
  <si>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</si>
  <si>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</si>
  <si>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</si>
  <si>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</si>
  <si>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</si>
  <si>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</si>
  <si>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</si>
  <si>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</si>
  <si>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</si>
  <si>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</si>
  <si>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</si>
  <si>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</si>
  <si>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</si>
  <si>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</si>
  <si>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</si>
  <si>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</si>
  <si>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</si>
  <si>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</si>
  <si>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</si>
  <si>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</si>
  <si>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</si>
  <si>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</si>
  <si>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</si>
  <si>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</si>
  <si>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</si>
  <si>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</si>
  <si>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</si>
  <si>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</si>
  <si>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</si>
  <si>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</si>
  <si>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</si>
  <si>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</si>
  <si>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</si>
  <si>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</si>
  <si>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</si>
  <si>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</si>
  <si>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</si>
  <si>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</si>
  <si>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</si>
  <si>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</si>
  <si>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</si>
  <si>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</si>
  <si>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</si>
  <si>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</si>
  <si>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</si>
  <si>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</si>
  <si>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</si>
  <si>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</si>
  <si>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</si>
  <si>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</si>
  <si>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</si>
  <si>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</si>
  <si>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</si>
  <si>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</si>
  <si>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</si>
  <si>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</si>
  <si>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</si>
  <si>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</si>
  <si>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</si>
  <si>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</si>
  <si>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</si>
  <si>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</si>
  <si>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</si>
  <si>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</si>
  <si>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</si>
  <si>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</si>
  <si>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</si>
  <si>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</si>
  <si>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</si>
  <si>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</si>
  <si>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</si>
  <si>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</si>
  <si>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</si>
  <si>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</si>
  <si>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</si>
  <si>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</si>
  <si>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</si>
  <si>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</si>
  <si>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</si>
  <si>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</si>
  <si>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</si>
  <si>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</si>
  <si>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</si>
  <si>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</si>
  <si>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</si>
  <si>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</si>
  <si>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</si>
  <si>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</si>
  <si>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</si>
  <si>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</si>
  <si>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</si>
  <si>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</si>
  <si>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</si>
  <si>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</si>
  <si>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</si>
  <si>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</si>
  <si>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</si>
  <si>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</si>
  <si>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</si>
  <si>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</si>
  <si>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</si>
  <si>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</si>
  <si>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</si>
  <si>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</si>
  <si>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</si>
  <si>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</si>
  <si>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</si>
  <si>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</si>
  <si>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</si>
  <si>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</si>
  <si>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</si>
  <si>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</si>
  <si>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</si>
  <si>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</si>
  <si>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</si>
  <si>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</si>
  <si>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</si>
  <si>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</si>
  <si>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</si>
  <si>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</si>
  <si>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</si>
  <si>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</si>
  <si>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</si>
  <si>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</si>
  <si>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</si>
  <si>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</si>
  <si>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</si>
  <si>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</si>
  <si>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</si>
  <si>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</si>
  <si>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</si>
  <si>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</si>
  <si>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</si>
  <si>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</si>
  <si>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</si>
  <si>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</si>
  <si>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</si>
  <si>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</si>
  <si>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</si>
  <si>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</si>
  <si>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</si>
  <si>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</si>
  <si>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</si>
  <si>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</si>
  <si>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</si>
  <si>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</si>
  <si>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</si>
  <si>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</si>
  <si>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</si>
  <si>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</si>
  <si>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</si>
  <si>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</si>
  <si>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</si>
  <si>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</si>
  <si>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</si>
  <si>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</si>
  <si>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</si>
  <si>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</si>
  <si>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</si>
  <si>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</si>
  <si>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</si>
  <si>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</si>
  <si>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</si>
  <si>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</si>
  <si>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</si>
  <si>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</si>
  <si>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</si>
  <si>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</si>
  <si>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</si>
  <si>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</si>
  <si>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</si>
  <si>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</si>
  <si>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</si>
  <si>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</si>
  <si>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</si>
  <si>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</si>
  <si>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</si>
  <si>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</si>
  <si>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</si>
  <si>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</si>
  <si>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</si>
  <si>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</si>
  <si>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</si>
  <si>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</si>
  <si>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</si>
  <si>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</si>
  <si>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</si>
  <si>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</si>
  <si>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</si>
  <si>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</si>
  <si>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</si>
  <si>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</si>
  <si>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</si>
  <si>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</si>
  <si>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</si>
  <si>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</si>
  <si>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</si>
  <si>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</si>
  <si>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</si>
  <si>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</si>
  <si>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</si>
  <si>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</si>
  <si>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</si>
  <si>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</si>
  <si>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</si>
  <si>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</si>
  <si>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</si>
  <si>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</si>
  <si>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</si>
  <si>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</si>
  <si>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</si>
  <si>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</si>
  <si>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</si>
  <si>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</si>
  <si>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</si>
  <si>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</si>
  <si>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</si>
  <si>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</si>
  <si>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</si>
  <si>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</si>
  <si>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</si>
  <si>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</si>
  <si>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</si>
  <si>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</si>
  <si>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</si>
  <si>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</si>
  <si>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</si>
  <si>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</si>
  <si>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</si>
  <si>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</si>
  <si>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</si>
  <si>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</si>
  <si>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</si>
  <si>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</si>
  <si>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</si>
  <si>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</si>
  <si>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</si>
  <si>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</si>
  <si>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</si>
  <si>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</si>
  <si>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</si>
  <si>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</si>
  <si>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</si>
  <si>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</si>
  <si>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</si>
  <si>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</si>
  <si>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</si>
  <si>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</si>
  <si>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</si>
  <si>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</si>
  <si>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</si>
  <si>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</si>
  <si>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</si>
  <si>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</si>
  <si>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</si>
  <si>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</si>
  <si>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</si>
  <si>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</si>
  <si>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</si>
  <si>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</si>
  <si>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</si>
  <si>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</si>
  <si>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</si>
  <si>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</si>
  <si>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</si>
  <si>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</si>
  <si>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</si>
  <si>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</si>
  <si>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</si>
  <si>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</si>
  <si>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</si>
  <si>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</si>
  <si>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</si>
  <si>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</si>
  <si>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</si>
  <si>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</si>
  <si>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</si>
  <si>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</si>
  <si>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</si>
  <si>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</si>
  <si>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</si>
  <si>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</si>
  <si>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</si>
  <si>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</si>
  <si>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</si>
  <si>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</si>
  <si>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</si>
  <si>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</si>
  <si>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</si>
  <si>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</si>
  <si>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</si>
  <si>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</si>
  <si>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</si>
  <si>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</si>
  <si>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</si>
  <si>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</si>
  <si>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</si>
  <si>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</si>
  <si>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</si>
  <si>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</si>
  <si>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</si>
  <si>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</si>
  <si>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</si>
  <si>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</si>
  <si>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</si>
  <si>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</si>
  <si>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</si>
  <si>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</si>
  <si>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</si>
  <si>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</si>
  <si>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</si>
  <si>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</si>
  <si>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</si>
  <si>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</si>
  <si>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</si>
  <si>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</si>
  <si>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</si>
  <si>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</si>
  <si>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</si>
  <si>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</si>
  <si>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</si>
  <si>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</si>
  <si>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</si>
  <si>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</si>
  <si>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</si>
  <si>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</si>
  <si>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</si>
  <si>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</si>
  <si>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</si>
  <si>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</si>
  <si>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</si>
  <si>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</si>
  <si>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</si>
  <si>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</si>
  <si>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</si>
  <si>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</si>
  <si>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</si>
  <si>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</si>
  <si>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</si>
  <si>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</si>
  <si>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</si>
  <si>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</si>
  <si>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</si>
  <si>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</si>
  <si>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</si>
  <si>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</si>
  <si>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</si>
  <si>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</si>
  <si>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</si>
  <si>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</si>
  <si>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</si>
  <si>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</si>
  <si>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</si>
  <si>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</si>
  <si>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</si>
  <si>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</si>
  <si>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</si>
  <si>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</si>
  <si>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</si>
  <si>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</si>
  <si>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</si>
  <si>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</si>
  <si>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</si>
  <si>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</si>
  <si>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</si>
  <si>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</si>
  <si>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</si>
  <si>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</si>
  <si>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</si>
  <si>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</si>
  <si>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</si>
  <si>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</si>
  <si>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</si>
  <si>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</si>
  <si>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</si>
  <si>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</si>
  <si>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</si>
  <si>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</si>
  <si>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</si>
  <si>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</si>
  <si>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</si>
  <si>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</si>
  <si>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</si>
  <si>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</si>
  <si>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</si>
  <si>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</si>
  <si>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</si>
  <si>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</si>
  <si>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</si>
  <si>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</si>
  <si>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</si>
  <si>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</si>
  <si>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</si>
  <si>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</si>
  <si>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</si>
  <si>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</si>
  <si>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</si>
  <si>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</si>
  <si>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</si>
  <si>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</si>
  <si>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</si>
  <si>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</si>
  <si>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</si>
  <si>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</si>
  <si>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</si>
  <si>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</si>
  <si>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</si>
  <si>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</si>
  <si>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</si>
  <si>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</si>
  <si>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</si>
  <si>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</si>
  <si>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</si>
  <si>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</si>
  <si>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</si>
  <si>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</si>
  <si>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</si>
  <si>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</si>
  <si>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</si>
  <si>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</si>
  <si>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</si>
  <si>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</si>
  <si>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</si>
  <si>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</si>
  <si>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</si>
  <si>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</si>
  <si>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</si>
  <si>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</si>
  <si>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</si>
  <si>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</si>
  <si>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</si>
  <si>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</si>
  <si>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</si>
  <si>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</si>
  <si>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</si>
  <si>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</si>
  <si>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</si>
  <si>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</si>
  <si>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</si>
  <si>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</si>
  <si>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</si>
  <si>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</si>
  <si>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</si>
  <si>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</si>
  <si>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</si>
  <si>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</si>
  <si>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</si>
  <si>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</si>
  <si>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</si>
  <si>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</si>
  <si>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</si>
  <si>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</si>
  <si>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</si>
  <si>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</si>
  <si>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</si>
  <si>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</si>
  <si>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</si>
  <si>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</si>
  <si>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</si>
  <si>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</si>
  <si>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</si>
  <si>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</si>
  <si>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</si>
  <si>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</si>
  <si>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</si>
  <si>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</si>
  <si>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</si>
  <si>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</si>
  <si>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</si>
  <si>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</si>
  <si>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</si>
  <si>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</si>
  <si>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</si>
  <si>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</si>
  <si>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</si>
  <si>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</si>
  <si>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</si>
  <si>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</si>
  <si>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</si>
  <si>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</si>
  <si>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</si>
  <si>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</si>
  <si>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</si>
  <si>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</si>
  <si>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</si>
  <si>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</si>
  <si>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</si>
  <si>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</si>
  <si>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</si>
  <si>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</si>
  <si>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</si>
  <si>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</si>
  <si>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</si>
  <si>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</si>
  <si>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</si>
  <si>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</si>
  <si>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</si>
  <si>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</si>
  <si>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</si>
  <si>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</si>
  <si>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</si>
  <si>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</si>
  <si>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</si>
  <si>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</si>
  <si>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</si>
  <si>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</si>
  <si>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</si>
  <si>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</si>
  <si>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</si>
  <si>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</si>
  <si>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</si>
  <si>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</si>
  <si>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</si>
  <si>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</si>
  <si>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</si>
  <si>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</si>
  <si>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</si>
  <si>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</si>
  <si>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</si>
  <si>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</si>
  <si>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</si>
  <si>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</si>
  <si>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</si>
  <si>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</si>
  <si>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</si>
  <si>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</si>
  <si>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</si>
  <si>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</si>
  <si>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</si>
  <si>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</si>
  <si>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</si>
  <si>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</si>
  <si>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</si>
  <si>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</si>
  <si>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</si>
  <si>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</si>
  <si>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</si>
  <si>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</si>
  <si>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</si>
  <si>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</si>
  <si>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</si>
  <si>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</si>
  <si>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</si>
  <si>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</si>
  <si>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</si>
  <si>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</si>
  <si>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</si>
  <si>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</si>
  <si>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</si>
  <si>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</si>
  <si>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</si>
  <si>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</si>
  <si>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</si>
  <si>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</si>
  <si>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</si>
  <si>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</si>
  <si>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</si>
  <si>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</si>
  <si>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</si>
  <si>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</si>
  <si>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</si>
  <si>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</si>
  <si>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</si>
  <si>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</si>
  <si>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</si>
  <si>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</si>
  <si>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</si>
  <si>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</si>
  <si>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</si>
  <si>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</si>
  <si>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</si>
  <si>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</si>
  <si>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</si>
  <si>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</si>
  <si>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</si>
  <si>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</si>
  <si>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</si>
  <si>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</si>
  <si>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</si>
  <si>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</si>
  <si>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</si>
  <si>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</si>
  <si>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</si>
  <si>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</si>
  <si>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</si>
  <si>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</si>
  <si>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</si>
  <si>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</si>
  <si>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</si>
  <si>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</si>
  <si>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</si>
  <si>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</si>
  <si>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</si>
  <si>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</si>
  <si>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</si>
  <si>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</si>
  <si>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</si>
  <si>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</si>
  <si>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</si>
  <si>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</si>
  <si>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</si>
  <si>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</si>
  <si>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</si>
  <si>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</si>
  <si>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</si>
  <si>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</si>
  <si>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</si>
  <si>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</si>
  <si>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</si>
  <si>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</si>
  <si>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</si>
  <si>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</si>
  <si>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</si>
  <si>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</si>
  <si>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</si>
  <si>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</si>
  <si>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</si>
  <si>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</si>
  <si>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</si>
  <si>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</si>
  <si>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</si>
  <si>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</si>
  <si>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</si>
  <si>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</si>
  <si>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</si>
  <si>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</si>
  <si>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</si>
  <si>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</si>
  <si>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</si>
  <si>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</si>
  <si>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</si>
  <si>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</si>
  <si>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</si>
  <si>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</si>
  <si>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</si>
  <si>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</si>
  <si>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</si>
  <si>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</si>
  <si>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</si>
  <si>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</si>
  <si>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</si>
  <si>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</si>
  <si>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</si>
  <si>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</si>
  <si>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</si>
  <si>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</si>
  <si>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</si>
  <si>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</si>
  <si>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</si>
  <si>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</si>
  <si>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</si>
  <si>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</si>
  <si>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</si>
  <si>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</si>
  <si>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</si>
  <si>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</si>
  <si>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</si>
  <si>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</si>
  <si>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</si>
  <si>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</si>
  <si>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</si>
  <si>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</si>
  <si>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</si>
  <si>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</si>
  <si>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</si>
  <si>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</si>
  <si>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</si>
  <si>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</si>
  <si>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</si>
  <si>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</si>
  <si>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</si>
  <si>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</si>
  <si>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</si>
  <si>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</si>
  <si>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</si>
  <si>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</si>
  <si>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</si>
  <si>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</si>
  <si>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</si>
  <si>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</si>
  <si>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</si>
  <si>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</si>
  <si>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</si>
  <si>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</si>
  <si>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</si>
  <si>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</si>
  <si>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</si>
  <si>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</si>
  <si>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</si>
  <si>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</si>
  <si>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</si>
  <si>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</si>
  <si>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</si>
  <si>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</si>
  <si>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</si>
  <si>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</si>
  <si>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</si>
  <si>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</si>
  <si>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</si>
  <si>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</si>
  <si>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</si>
  <si>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</si>
  <si>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</si>
  <si>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</si>
  <si>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</si>
  <si>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</si>
  <si>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</si>
  <si>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</si>
  <si>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</si>
  <si>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</si>
  <si>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</si>
  <si>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</si>
  <si>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</si>
  <si>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</si>
  <si>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</si>
  <si>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</si>
  <si>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</si>
  <si>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</si>
  <si>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</si>
  <si>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</si>
  <si>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</si>
  <si>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</si>
  <si>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</si>
  <si>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</si>
  <si>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</si>
  <si>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</si>
  <si>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</si>
  <si>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</si>
  <si>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</si>
  <si>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</si>
  <si>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</si>
  <si>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</si>
  <si>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</si>
  <si>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</si>
  <si>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</si>
  <si>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</si>
  <si>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</si>
  <si>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</si>
  <si>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</si>
  <si>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</si>
  <si>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</si>
  <si>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</si>
  <si>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</si>
  <si>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</si>
  <si>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</si>
  <si>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</si>
  <si>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</si>
  <si>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</si>
  <si>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</si>
  <si>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</si>
  <si>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</si>
  <si>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</si>
  <si>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</si>
  <si>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</si>
  <si>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</si>
  <si>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</si>
  <si>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</si>
  <si>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</si>
  <si>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</si>
  <si>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</si>
  <si>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</si>
  <si>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</si>
  <si>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</si>
  <si>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</si>
  <si>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</si>
  <si>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</si>
  <si>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</si>
  <si>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</si>
  <si>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</si>
  <si>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</si>
  <si>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</si>
  <si>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</si>
  <si>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</si>
  <si>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</si>
  <si>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</si>
  <si>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</si>
  <si>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</si>
  <si>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</si>
  <si>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</si>
  <si>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</si>
  <si>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</si>
  <si>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</si>
  <si>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</si>
  <si>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</si>
  <si>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</si>
  <si>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</si>
  <si>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</si>
  <si>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</si>
  <si>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</si>
  <si>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</si>
  <si>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</si>
  <si>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</si>
  <si>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</si>
  <si>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</si>
  <si>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</si>
  <si>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</si>
  <si>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</si>
  <si>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</si>
  <si>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</si>
  <si>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</si>
  <si>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</si>
  <si>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</si>
  <si>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</si>
  <si>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</si>
  <si>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</si>
  <si>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</si>
  <si>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</si>
  <si>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</si>
  <si>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</si>
  <si>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</si>
  <si>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</si>
  <si>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</si>
  <si>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</si>
  <si>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</si>
  <si>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</si>
  <si>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</si>
  <si>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</si>
  <si>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</si>
  <si>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</si>
  <si>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</si>
  <si>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</si>
  <si>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</si>
  <si>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</si>
  <si>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</si>
  <si>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</si>
  <si>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</si>
  <si>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</si>
  <si>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</si>
  <si>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</si>
  <si>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</si>
  <si>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</si>
  <si>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</si>
  <si>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</si>
  <si>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</si>
  <si>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</si>
  <si>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</si>
  <si>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</si>
  <si>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</si>
  <si>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</si>
  <si>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</si>
  <si>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</si>
  <si>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</si>
  <si>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</si>
  <si>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</si>
  <si>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</si>
  <si>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</si>
  <si>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</si>
  <si>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</si>
  <si>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</si>
  <si>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</si>
  <si>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</si>
  <si>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</si>
  <si>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</si>
  <si>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</si>
  <si>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</si>
  <si>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</si>
  <si>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</si>
  <si>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</si>
  <si>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</si>
  <si>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</si>
  <si>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</si>
  <si>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</si>
  <si>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</si>
  <si>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</si>
  <si>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</si>
  <si>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</si>
  <si>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</si>
  <si>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</si>
  <si>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</si>
  <si>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</si>
  <si>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</si>
  <si>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</si>
  <si>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</si>
  <si>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</si>
  <si>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</si>
  <si>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</si>
  <si>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</si>
  <si>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</si>
  <si>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</si>
  <si>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</si>
  <si>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</si>
  <si>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</si>
  <si>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</si>
  <si>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</si>
  <si>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</si>
  <si>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</si>
  <si>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</si>
  <si>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</si>
  <si>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</si>
  <si>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</si>
  <si>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</si>
  <si>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</si>
  <si>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</si>
  <si>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</si>
  <si>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</si>
  <si>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</si>
  <si>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</si>
  <si>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</si>
  <si>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</si>
  <si>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</si>
  <si>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</si>
  <si>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</si>
  <si>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</si>
  <si>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</si>
  <si>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</si>
  <si>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</si>
  <si>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</si>
  <si>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</si>
  <si>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</si>
  <si>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</si>
  <si>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</si>
  <si>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</si>
  <si>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</si>
  <si>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</si>
  <si>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</si>
  <si>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</si>
  <si>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</si>
  <si>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</si>
  <si>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</si>
  <si>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</si>
  <si>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</si>
  <si>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</si>
  <si>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</si>
  <si>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</si>
  <si>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</si>
  <si>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</si>
  <si>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</si>
  <si>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</si>
  <si>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</si>
  <si>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</si>
  <si>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</si>
  <si>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</si>
  <si>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</si>
  <si>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</si>
  <si>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</si>
  <si>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</si>
  <si>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</si>
  <si>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</si>
  <si>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</si>
  <si>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</si>
  <si>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</si>
  <si>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</si>
  <si>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</si>
  <si>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</si>
  <si>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</si>
  <si>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</si>
  <si>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</si>
  <si>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</si>
  <si>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</si>
  <si>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</si>
  <si>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</si>
  <si>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</si>
  <si>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</si>
  <si>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</si>
  <si>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</si>
  <si>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</si>
  <si>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</si>
  <si>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</si>
  <si>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</si>
  <si>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</si>
  <si>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</si>
  <si>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</si>
  <si>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</si>
  <si>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</si>
  <si>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</si>
  <si>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</si>
  <si>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</si>
  <si>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</si>
  <si>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</si>
  <si>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</si>
  <si>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</si>
  <si>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</si>
  <si>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</si>
  <si>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</si>
  <si>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</si>
  <si>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</si>
  <si>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</si>
  <si>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</si>
  <si>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</si>
  <si>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</si>
  <si>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</si>
  <si>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</si>
  <si>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</si>
  <si>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</si>
  <si>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</si>
  <si>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</si>
  <si>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</si>
  <si>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</si>
  <si>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</si>
  <si>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</si>
  <si>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</si>
  <si>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</si>
  <si>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</si>
  <si>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</si>
  <si>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</si>
  <si>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</si>
  <si>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</si>
  <si>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</si>
  <si>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</si>
  <si>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</si>
  <si>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</si>
  <si>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</si>
  <si>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</si>
  <si>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</si>
  <si>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</si>
  <si>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</si>
  <si>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</si>
  <si>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</si>
  <si>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</si>
  <si>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</si>
  <si>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</si>
  <si>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</si>
  <si>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</si>
  <si>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</si>
  <si>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</si>
  <si>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</si>
  <si>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</si>
  <si>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</si>
  <si>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</si>
  <si>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</si>
  <si>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</si>
  <si>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</si>
  <si>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</si>
  <si>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</si>
  <si>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</si>
  <si>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</si>
  <si>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</si>
  <si>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</si>
  <si>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</si>
  <si>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</si>
  <si>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</si>
  <si>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</si>
  <si>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</si>
  <si>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</si>
  <si>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</si>
  <si>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</si>
  <si>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</si>
  <si>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</si>
  <si>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</si>
  <si>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</si>
  <si>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</si>
  <si>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</si>
  <si>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</si>
  <si>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</si>
  <si>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</si>
  <si>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</si>
  <si>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</si>
  <si>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</si>
  <si>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</si>
  <si>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</si>
  <si>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</si>
  <si>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</si>
  <si>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</si>
  <si>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</si>
  <si>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</si>
  <si>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</si>
  <si>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</si>
  <si>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</si>
  <si>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</si>
  <si>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</si>
  <si>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</si>
  <si>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</si>
  <si>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</si>
  <si>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</si>
  <si>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</si>
  <si>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</si>
  <si>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</si>
  <si>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</si>
  <si>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</si>
  <si>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</si>
  <si>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</si>
  <si>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</si>
  <si>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</si>
  <si>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</si>
  <si>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</si>
  <si>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</si>
  <si>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</si>
  <si>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</si>
  <si>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</si>
  <si>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</si>
  <si>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</si>
  <si>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</si>
  <si>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</si>
  <si>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</si>
  <si>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</si>
  <si>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</si>
  <si>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</si>
  <si>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</si>
  <si>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</si>
  <si>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</si>
  <si>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</si>
  <si>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</si>
  <si>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</si>
  <si>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</si>
  <si>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</si>
  <si>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</si>
  <si>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</si>
  <si>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</si>
  <si>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</si>
  <si>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</si>
  <si>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</si>
  <si>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</si>
  <si>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</si>
  <si>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</si>
  <si>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</si>
  <si>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</si>
  <si>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</si>
  <si>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</si>
  <si>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</si>
  <si>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</si>
  <si>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</si>
  <si>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</si>
  <si>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</si>
  <si>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</si>
  <si>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</si>
  <si>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</si>
  <si>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</si>
  <si>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</si>
  <si>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</si>
  <si>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</si>
  <si>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</si>
  <si>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</si>
  <si>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</si>
  <si>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</si>
  <si>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</si>
  <si>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</si>
  <si>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</si>
  <si>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</si>
  <si>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</si>
  <si>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</si>
  <si>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</si>
  <si>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</si>
  <si>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</si>
  <si>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</si>
  <si>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</si>
  <si>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</si>
  <si>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</si>
  <si>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</si>
  <si>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</si>
  <si>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</si>
  <si>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</si>
  <si>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</si>
  <si>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</si>
  <si>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</si>
  <si>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</si>
  <si>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</si>
  <si>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</si>
  <si>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</si>
  <si>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</si>
  <si>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</si>
  <si>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</si>
  <si>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</si>
  <si>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</si>
  <si>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</si>
  <si>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</si>
  <si>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</si>
  <si>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</si>
  <si>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</si>
  <si>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</si>
  <si>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</si>
  <si>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</si>
  <si>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</si>
  <si>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</si>
  <si>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</si>
  <si>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</si>
  <si>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</si>
  <si>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</si>
  <si>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</si>
  <si>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</si>
  <si>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</si>
  <si>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</si>
  <si>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</si>
  <si>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</si>
  <si>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</si>
  <si>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</si>
  <si>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</si>
  <si>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</si>
  <si>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</si>
  <si>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</si>
  <si>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</si>
  <si>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</si>
  <si>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</si>
  <si>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</si>
  <si>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</si>
  <si>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</si>
  <si>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</si>
  <si>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</si>
  <si>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</si>
  <si>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</si>
  <si>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</si>
  <si>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</si>
  <si>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</si>
  <si>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</si>
  <si>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</si>
  <si>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</si>
  <si>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</si>
  <si>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</si>
  <si>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</si>
  <si>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</si>
  <si>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</si>
  <si>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</si>
  <si>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</si>
  <si>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</si>
  <si>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</si>
  <si>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</si>
  <si>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</si>
  <si>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</si>
  <si>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</si>
  <si>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</si>
  <si>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</si>
  <si>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</si>
  <si>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</si>
  <si>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</si>
  <si>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</si>
  <si>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</si>
  <si>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</si>
  <si>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</si>
  <si>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</si>
  <si>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</si>
  <si>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</si>
  <si>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</si>
  <si>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</si>
  <si>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</si>
  <si>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</si>
  <si>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</si>
  <si>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</si>
  <si>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</si>
  <si>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</si>
  <si>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</si>
  <si>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</si>
  <si>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</si>
  <si>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</si>
  <si>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</si>
  <si>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</si>
  <si>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</si>
  <si>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</si>
  <si>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</si>
  <si>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</si>
  <si>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</si>
  <si>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</si>
  <si>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</si>
  <si>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</si>
  <si>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</si>
  <si>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</si>
  <si>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</si>
  <si>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</si>
  <si>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</si>
  <si>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</si>
  <si>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</si>
  <si>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</si>
  <si>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</si>
  <si>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</si>
  <si>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</si>
  <si>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</si>
  <si>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</si>
  <si>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</si>
  <si>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</si>
  <si>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</si>
  <si>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</si>
  <si>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</si>
  <si>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</si>
  <si>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</si>
  <si>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</si>
  <si>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</si>
  <si>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</si>
  <si>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</si>
  <si>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</si>
  <si>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</si>
  <si>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</si>
  <si>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</si>
  <si>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</si>
  <si>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</si>
  <si>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</si>
  <si>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</si>
  <si>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</si>
  <si>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</si>
  <si>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</si>
  <si>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</si>
  <si>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</si>
  <si>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</si>
  <si>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</si>
  <si>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</si>
  <si>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</si>
  <si>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</si>
  <si>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</si>
  <si>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</si>
  <si>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</si>
  <si>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</si>
  <si>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</si>
  <si>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</si>
  <si>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</si>
  <si>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</si>
  <si>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</si>
  <si>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</si>
  <si>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</si>
  <si>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</si>
  <si>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</si>
  <si>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</si>
  <si>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</si>
  <si>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</si>
  <si>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</si>
  <si>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</si>
  <si>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</si>
  <si>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</si>
  <si>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</si>
  <si>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</si>
  <si>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</si>
  <si>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</si>
  <si>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</si>
  <si>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</si>
  <si>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</si>
  <si>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</si>
  <si>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</si>
  <si>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</si>
  <si>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</si>
  <si>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</si>
  <si>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</si>
  <si>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</si>
  <si>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</si>
  <si>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</si>
  <si>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</si>
  <si>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</si>
  <si>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</si>
  <si>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</si>
  <si>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</si>
  <si>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</si>
  <si>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</si>
  <si>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</si>
  <si>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</si>
  <si>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</si>
  <si>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</si>
  <si>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</si>
  <si>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</si>
  <si>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</si>
  <si>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</si>
  <si>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</si>
  <si>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</si>
  <si>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</si>
  <si>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</si>
  <si>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</si>
  <si>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</si>
  <si>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</si>
  <si>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</si>
  <si>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</si>
  <si>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</si>
  <si>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</si>
  <si>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</si>
  <si>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</si>
  <si>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</si>
  <si>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</si>
  <si>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</si>
  <si>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</si>
  <si>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</si>
  <si>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</si>
  <si>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</si>
  <si>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</si>
  <si>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</si>
  <si>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</si>
  <si>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</si>
  <si>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</si>
  <si>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</si>
  <si>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</si>
  <si>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</si>
  <si>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</si>
  <si>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</si>
  <si>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</si>
  <si>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</si>
  <si>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</si>
  <si>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</si>
  <si>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</si>
  <si>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</si>
  <si>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</si>
  <si>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</si>
  <si>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</si>
  <si>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</si>
  <si>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</si>
  <si>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</si>
  <si>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</si>
  <si>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</si>
  <si>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</si>
  <si>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</si>
  <si>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</si>
  <si>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</si>
  <si>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</si>
  <si>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</si>
  <si>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</si>
  <si>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</si>
  <si>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</si>
  <si>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</si>
  <si>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</si>
  <si>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</si>
  <si>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</si>
  <si>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</si>
  <si>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</si>
  <si>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</si>
  <si>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</si>
  <si>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</si>
  <si>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</si>
  <si>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</si>
  <si>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</si>
  <si>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</si>
  <si>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</si>
  <si>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</si>
  <si>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</si>
  <si>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</si>
  <si>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</si>
  <si>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</si>
  <si>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</si>
  <si>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</si>
  <si>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</si>
  <si>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</si>
  <si>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</si>
  <si>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</si>
  <si>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</si>
  <si>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</si>
  <si>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</si>
  <si>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</si>
  <si>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</si>
  <si>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</si>
  <si>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</si>
  <si>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</si>
  <si>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</si>
  <si>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</si>
  <si>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</si>
  <si>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</si>
  <si>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</si>
  <si>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</si>
  <si>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</si>
  <si>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</si>
  <si>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</si>
  <si>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</si>
  <si>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</si>
  <si>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</si>
  <si>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</si>
  <si>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</si>
  <si>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</si>
  <si>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</si>
  <si>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</si>
  <si>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</si>
  <si>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</si>
  <si>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</si>
  <si>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</si>
  <si>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</si>
  <si>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</si>
  <si>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</si>
  <si>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</si>
  <si>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</si>
  <si>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</si>
  <si>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</si>
  <si>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</si>
  <si>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</si>
  <si>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</si>
  <si>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</si>
  <si>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</si>
  <si>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</si>
  <si>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</si>
  <si>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</si>
  <si>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</si>
  <si>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</si>
  <si>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</si>
  <si>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</si>
  <si>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</si>
  <si>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</si>
  <si>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</si>
  <si>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</si>
  <si>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</si>
  <si>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</si>
  <si>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</si>
  <si>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</si>
  <si>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</si>
  <si>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</si>
  <si>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</si>
  <si>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</si>
  <si>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</si>
  <si>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</si>
  <si>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</si>
  <si>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</si>
  <si>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</si>
  <si>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</si>
  <si>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</si>
  <si>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</si>
  <si>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</si>
  <si>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</si>
  <si>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</si>
  <si>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</si>
  <si>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</si>
  <si>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</si>
  <si>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</si>
  <si>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</si>
  <si>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</si>
  <si>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</si>
  <si>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</si>
  <si>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</si>
  <si>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</si>
  <si>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</si>
  <si>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</si>
  <si>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</si>
  <si>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</si>
  <si>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</si>
  <si>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</si>
  <si>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</si>
  <si>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</si>
  <si>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</si>
  <si>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</si>
  <si>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</si>
  <si>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</si>
  <si>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</si>
  <si>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</si>
  <si>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</si>
  <si>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</si>
  <si>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</si>
  <si>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</si>
  <si>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</si>
  <si>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</si>
  <si>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</si>
  <si>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</si>
  <si>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</si>
  <si>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</si>
  <si>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</si>
  <si>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</si>
  <si>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</si>
  <si>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</si>
  <si>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</si>
  <si>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</si>
  <si>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</si>
  <si>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</si>
  <si>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</si>
  <si>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</si>
  <si>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</si>
  <si>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</si>
  <si>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</si>
  <si>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</si>
  <si>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</si>
  <si>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</si>
  <si>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</si>
  <si>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</si>
  <si>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</si>
  <si>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</si>
  <si>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</si>
  <si>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</si>
  <si>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</si>
  <si>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</si>
  <si>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</si>
  <si>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</si>
  <si>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</si>
  <si>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</si>
  <si>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</si>
  <si>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</si>
  <si>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</si>
  <si>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</si>
  <si>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</si>
  <si>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</si>
  <si>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</si>
  <si>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</si>
  <si>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</si>
  <si>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</si>
  <si>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</si>
  <si>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</si>
  <si>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</si>
  <si>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</si>
  <si>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</si>
  <si>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</si>
  <si>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</si>
  <si>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</si>
  <si>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</si>
  <si>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</si>
  <si>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</si>
  <si>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</si>
  <si>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</si>
  <si>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</si>
  <si>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</si>
  <si>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</si>
  <si>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</si>
  <si>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</si>
  <si>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</si>
  <si>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</si>
  <si>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</si>
  <si>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</si>
  <si>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</si>
  <si>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</si>
  <si>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</si>
  <si>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</si>
  <si>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</si>
  <si>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</si>
  <si>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</si>
  <si>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</si>
  <si>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</si>
  <si>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</si>
  <si>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</si>
  <si>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</si>
  <si>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</si>
  <si>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</si>
  <si>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</si>
  <si>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</si>
  <si>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</si>
  <si>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</si>
  <si>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</si>
  <si>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</si>
  <si>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</si>
  <si>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</si>
  <si>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</si>
  <si>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</si>
  <si>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</si>
  <si>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</si>
  <si>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</si>
  <si>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</si>
  <si>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</si>
  <si>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</si>
  <si>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</si>
  <si>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</si>
  <si>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</si>
  <si>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</si>
  <si>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</si>
  <si>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</si>
  <si>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</si>
  <si>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</si>
  <si>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</si>
  <si>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</si>
  <si>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</si>
  <si>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</si>
  <si>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</si>
  <si>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</si>
  <si>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</si>
  <si>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</si>
  <si>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</si>
  <si>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</si>
  <si>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</si>
  <si>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</si>
  <si>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</si>
  <si>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</si>
  <si>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</si>
  <si>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</si>
  <si>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</si>
  <si>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</si>
  <si>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</si>
  <si>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</si>
  <si>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</si>
  <si>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</si>
  <si>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</si>
  <si>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</si>
  <si>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</si>
  <si>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</si>
  <si>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</si>
  <si>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</si>
  <si>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</si>
  <si>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</si>
  <si>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</si>
  <si>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</si>
  <si>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</si>
  <si>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</si>
  <si>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</si>
  <si>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</si>
  <si>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</si>
  <si>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</si>
  <si>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</si>
  <si>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</si>
  <si>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</si>
  <si>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</si>
  <si>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</si>
  <si>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</si>
  <si>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</si>
  <si>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</si>
  <si>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</si>
  <si>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</si>
  <si>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</si>
  <si>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</si>
  <si>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</si>
  <si>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</si>
  <si>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</si>
  <si>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</si>
  <si>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</si>
  <si>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</si>
  <si>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</si>
  <si>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</si>
  <si>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</si>
  <si>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</si>
  <si>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</si>
  <si>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</si>
  <si>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</si>
  <si>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</si>
  <si>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</si>
  <si>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</si>
  <si>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</si>
  <si>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</si>
  <si>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</si>
  <si>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</si>
  <si>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</si>
  <si>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</si>
  <si>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</si>
  <si>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</si>
  <si>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</si>
  <si>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</si>
  <si>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</si>
  <si>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</si>
  <si>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</si>
  <si>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</si>
  <si>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</si>
  <si>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</si>
  <si>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</si>
  <si>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</si>
  <si>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</si>
  <si>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</si>
  <si>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</si>
  <si>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</si>
  <si>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</si>
  <si>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</si>
  <si>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</si>
  <si>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</si>
  <si>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</si>
  <si>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</si>
  <si>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</si>
  <si>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</si>
  <si>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</si>
  <si>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</si>
  <si>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</si>
  <si>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</si>
  <si>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</si>
  <si>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</si>
  <si>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</si>
  <si>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</si>
  <si>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</si>
  <si>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</si>
  <si>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</si>
  <si>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</si>
  <si>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</si>
  <si>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</si>
  <si>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</si>
  <si>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</si>
  <si>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</si>
  <si>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</si>
  <si>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</si>
  <si>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</si>
  <si>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</si>
  <si>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</si>
  <si>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</si>
  <si>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</si>
  <si>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</si>
  <si>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</si>
  <si>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</si>
  <si>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</si>
  <si>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</si>
  <si>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</si>
  <si>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</si>
  <si>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</si>
  <si>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</si>
  <si>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</si>
  <si>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</si>
  <si>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</si>
  <si>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</si>
  <si>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</si>
  <si>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</si>
  <si>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</si>
  <si>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</si>
  <si>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</si>
  <si>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</si>
  <si>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</si>
  <si>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</si>
  <si>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</si>
  <si>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</si>
  <si>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</si>
  <si>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</si>
  <si>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</si>
  <si>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</si>
  <si>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</si>
  <si>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</si>
  <si>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</si>
  <si>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</si>
  <si>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</si>
  <si>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</si>
  <si>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</si>
  <si>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</si>
  <si>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</si>
  <si>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</si>
  <si>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</si>
  <si>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</si>
  <si>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</si>
  <si>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</si>
  <si>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</si>
  <si>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</si>
  <si>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</si>
  <si>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</si>
  <si>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</si>
  <si>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</si>
  <si>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</si>
  <si>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</si>
  <si>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</si>
  <si>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</si>
  <si>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</si>
  <si>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</si>
  <si>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</si>
  <si>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</si>
  <si>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</si>
  <si>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</si>
  <si>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</si>
  <si>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</si>
  <si>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</si>
  <si>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</si>
  <si>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</si>
  <si>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</si>
  <si>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</si>
  <si>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</si>
  <si>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</si>
  <si>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</si>
  <si>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</si>
  <si>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</si>
  <si>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</si>
  <si>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</si>
  <si>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</si>
  <si>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</si>
  <si>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</si>
  <si>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</si>
  <si>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</si>
  <si>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</si>
  <si>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</si>
  <si>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</si>
  <si>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</si>
  <si>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</si>
  <si>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</si>
  <si>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</si>
  <si>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</si>
  <si>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</si>
  <si>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</si>
  <si>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</si>
  <si>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</si>
  <si>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</si>
  <si>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</si>
  <si>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</si>
  <si>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</si>
  <si>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</si>
  <si>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</si>
  <si>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</si>
  <si>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</si>
  <si>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</si>
  <si>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</si>
  <si>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</si>
  <si>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</si>
  <si>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</si>
  <si>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</si>
  <si>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</si>
  <si>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</si>
  <si>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</si>
  <si>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</si>
  <si>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</si>
  <si>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</si>
  <si>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</si>
  <si>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</si>
  <si>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</si>
  <si>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</si>
  <si>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</si>
  <si>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</si>
  <si>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</si>
  <si>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</si>
  <si>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</si>
  <si>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</si>
  <si>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</si>
  <si>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</si>
  <si>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</si>
  <si>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</si>
  <si>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</si>
  <si>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</si>
  <si>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</si>
  <si>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</si>
  <si>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</si>
  <si>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</si>
  <si>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</si>
  <si>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</si>
  <si>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</si>
  <si>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</si>
  <si>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</si>
  <si>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</si>
  <si>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</si>
  <si>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</si>
  <si>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</si>
  <si>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</si>
  <si>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</si>
  <si>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</si>
  <si>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</si>
  <si>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</si>
  <si>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</si>
  <si>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</si>
  <si>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</si>
  <si>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</si>
  <si>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</si>
  <si>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</si>
  <si>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</si>
  <si>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</si>
  <si>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</si>
  <si>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</si>
  <si>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</si>
  <si>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</si>
  <si>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</si>
  <si>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</si>
  <si>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</si>
  <si>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</si>
  <si>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</si>
  <si>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</si>
  <si>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</si>
  <si>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</si>
  <si>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</si>
  <si>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</si>
  <si>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</si>
  <si>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</si>
  <si>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</si>
  <si>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</si>
  <si>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</si>
  <si>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</si>
  <si>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</si>
  <si>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</si>
  <si>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</si>
  <si>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</si>
  <si>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</si>
  <si>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</si>
  <si>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</si>
  <si>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</si>
  <si>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</si>
  <si>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</si>
  <si>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</si>
  <si>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</si>
  <si>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</si>
  <si>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</si>
  <si>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</si>
  <si>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</si>
  <si>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</si>
  <si>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</si>
  <si>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</si>
  <si>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</si>
  <si>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</si>
  <si>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</si>
  <si>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</si>
  <si>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</si>
  <si>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</si>
  <si>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</si>
  <si>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</si>
  <si>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</si>
  <si>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</si>
  <si>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</si>
  <si>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</si>
  <si>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</si>
  <si>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</si>
  <si>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</si>
  <si>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</si>
  <si>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</si>
  <si>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</si>
  <si>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</si>
  <si>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</si>
  <si>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</si>
  <si>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</si>
  <si>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</si>
  <si>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</si>
  <si>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</si>
  <si>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</si>
  <si>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</si>
  <si>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</si>
  <si>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</si>
  <si>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</si>
  <si>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</si>
  <si>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</si>
  <si>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</si>
  <si>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</si>
  <si>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</si>
  <si>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</si>
  <si>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</si>
  <si>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</si>
  <si>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</si>
  <si>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</si>
  <si>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</si>
  <si>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</si>
  <si>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</si>
  <si>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</si>
  <si>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</si>
  <si>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</si>
  <si>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</si>
  <si>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</si>
  <si>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</si>
  <si>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</si>
  <si>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</si>
  <si>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</si>
  <si>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</si>
  <si>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</si>
  <si>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</si>
  <si>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</si>
  <si>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</si>
  <si>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</si>
  <si>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</si>
  <si>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</si>
  <si>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</si>
  <si>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</si>
  <si>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</si>
  <si>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</si>
  <si>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</si>
  <si>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</si>
  <si>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</si>
  <si>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</si>
  <si>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</si>
  <si>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</si>
  <si>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</si>
  <si>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</si>
  <si>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</si>
  <si>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</si>
  <si>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</si>
  <si>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</si>
  <si>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</si>
  <si>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</si>
  <si>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</si>
  <si>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</si>
  <si>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</si>
  <si>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</si>
  <si>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</si>
  <si>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</si>
  <si>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</si>
  <si>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</si>
  <si>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</si>
  <si>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</si>
  <si>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</si>
  <si>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</si>
  <si>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</si>
  <si>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</si>
  <si>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</si>
  <si>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</si>
  <si>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</si>
  <si>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</si>
  <si>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</si>
  <si>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</si>
  <si>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</si>
  <si>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</si>
  <si>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</si>
  <si>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</si>
  <si>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</si>
  <si>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</si>
  <si>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</si>
  <si>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</si>
  <si>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</si>
  <si>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</si>
  <si>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</si>
  <si>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</si>
  <si>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</si>
  <si>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</si>
  <si>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</si>
  <si>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</si>
  <si>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</si>
  <si>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</si>
  <si>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</si>
  <si>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</si>
  <si>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</si>
  <si>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</si>
  <si>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</si>
  <si>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</si>
  <si>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</si>
  <si>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</si>
  <si>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</si>
  <si>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</si>
  <si>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</si>
  <si>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</si>
  <si>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</si>
  <si>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</si>
  <si>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</si>
  <si>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</si>
  <si>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</si>
  <si>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</si>
  <si>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</si>
  <si>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</si>
  <si>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</si>
  <si>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</si>
  <si>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</si>
  <si>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</si>
  <si>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</si>
  <si>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</si>
  <si>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</si>
  <si>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</si>
  <si>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</si>
  <si>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</si>
  <si>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</si>
  <si>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</si>
  <si>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</si>
  <si>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</si>
  <si>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</si>
  <si>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</si>
  <si>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</si>
  <si>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</si>
  <si>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</si>
  <si>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</si>
  <si>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</si>
  <si>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</si>
  <si>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</si>
  <si>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</si>
  <si>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</si>
  <si>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</si>
  <si>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</si>
  <si>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</si>
  <si>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</si>
  <si>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</si>
  <si>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</si>
  <si>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</si>
  <si>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</si>
  <si>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</si>
  <si>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</si>
  <si>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</si>
  <si>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</si>
  <si>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</si>
  <si>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</si>
  <si>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</si>
  <si>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</si>
  <si>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</si>
  <si>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</si>
  <si>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</si>
  <si>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</si>
  <si>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</si>
  <si>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</si>
  <si>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</si>
  <si>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</si>
  <si>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</si>
  <si>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</si>
  <si>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</si>
  <si>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</si>
  <si>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</si>
  <si>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</si>
  <si>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</si>
  <si>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</si>
  <si>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</si>
  <si>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</si>
  <si>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</si>
  <si>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</si>
  <si>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</si>
  <si>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</si>
  <si>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</si>
  <si>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</si>
  <si>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</si>
  <si>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</si>
  <si>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</si>
  <si>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</si>
  <si>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</si>
  <si>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</si>
  <si>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</si>
  <si>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</si>
  <si>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</si>
  <si>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</si>
  <si>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</si>
  <si>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</si>
  <si>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</si>
  <si>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</si>
  <si>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</si>
  <si>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</si>
  <si>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</si>
  <si>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</si>
  <si>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</si>
  <si>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</si>
  <si>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</si>
  <si>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</si>
  <si>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</si>
  <si>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</si>
  <si>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</si>
  <si>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</si>
  <si>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</si>
  <si>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</si>
  <si>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</si>
  <si>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</si>
  <si>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</si>
  <si>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</si>
  <si>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</si>
  <si>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</si>
  <si>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</si>
  <si>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</si>
  <si>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</si>
  <si>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</si>
  <si>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</si>
  <si>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</si>
  <si>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</si>
  <si>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</si>
  <si>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</si>
  <si>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</si>
  <si>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</si>
  <si>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</si>
  <si>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</si>
  <si>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</si>
  <si>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</si>
  <si>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</si>
  <si>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</si>
  <si>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</si>
  <si>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</si>
  <si>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</si>
  <si>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</si>
  <si>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</si>
  <si>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</si>
  <si>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</si>
  <si>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</si>
  <si>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</si>
  <si>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</si>
  <si>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</si>
  <si>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</si>
  <si>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</si>
  <si>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</si>
  <si>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</si>
  <si>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</si>
  <si>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</si>
  <si>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</si>
  <si>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</si>
  <si>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</si>
  <si>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</si>
  <si>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</si>
  <si>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</si>
  <si>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</si>
  <si>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</si>
  <si>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</si>
  <si>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</si>
  <si>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</si>
  <si>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</si>
  <si>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</si>
  <si>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</si>
  <si>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</si>
  <si>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</si>
  <si>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</si>
  <si>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</si>
  <si>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</si>
  <si>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</si>
  <si>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</si>
  <si>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</si>
  <si>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</si>
  <si>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</si>
  <si>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</si>
  <si>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</si>
  <si>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</si>
  <si>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</si>
  <si>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</si>
  <si>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</si>
  <si>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</si>
  <si>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</si>
  <si>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</si>
  <si>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</si>
  <si>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</si>
  <si>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</si>
  <si>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</si>
  <si>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</si>
  <si>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</si>
  <si>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</si>
  <si>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</si>
  <si>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</si>
  <si>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</si>
  <si>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</si>
  <si>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</si>
  <si>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</si>
  <si>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</si>
  <si>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</si>
  <si>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</si>
  <si>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</si>
  <si>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</si>
  <si>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</si>
  <si>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</si>
  <si>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</si>
  <si>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</si>
  <si>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</si>
  <si>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</si>
  <si>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</si>
  <si>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</si>
  <si>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</si>
  <si>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</si>
  <si>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</si>
  <si>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</si>
  <si>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</si>
  <si>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</si>
  <si>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</si>
  <si>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</si>
  <si>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</si>
  <si>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</si>
  <si>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</si>
  <si>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</si>
  <si>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</si>
  <si>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</si>
  <si>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</si>
  <si>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</si>
  <si>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</si>
  <si>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</si>
  <si>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</si>
  <si>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</si>
  <si>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</si>
  <si>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</si>
  <si>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</si>
  <si>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</si>
  <si>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</si>
  <si>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</si>
  <si>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</si>
  <si>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</si>
  <si>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</si>
  <si>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</si>
  <si>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</si>
  <si>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</si>
  <si>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</si>
  <si>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</si>
  <si>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</si>
  <si>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</si>
  <si>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</si>
  <si>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</si>
  <si>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</si>
  <si>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</si>
  <si>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</si>
  <si>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</si>
  <si>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</si>
  <si>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</si>
  <si>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</si>
  <si>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</si>
  <si>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</si>
  <si>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</si>
  <si>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</si>
  <si>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</si>
  <si>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</si>
  <si>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</si>
  <si>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</si>
  <si>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</si>
  <si>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</si>
  <si>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</si>
  <si>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</si>
  <si>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</si>
  <si>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</si>
  <si>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</si>
  <si>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</si>
  <si>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</si>
  <si>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</si>
  <si>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</si>
  <si>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</si>
  <si>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</si>
  <si>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</si>
  <si>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</si>
  <si>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</si>
  <si>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</si>
  <si>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</si>
  <si>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</si>
  <si>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</si>
  <si>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</si>
  <si>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</si>
  <si>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</si>
  <si>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</si>
  <si>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</si>
  <si>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</si>
  <si>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</si>
  <si>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</si>
  <si>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</si>
  <si>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</si>
  <si>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</si>
  <si>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</si>
  <si>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</si>
  <si>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</si>
  <si>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</si>
  <si>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</si>
  <si>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</si>
  <si>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</si>
  <si>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</si>
  <si>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</si>
  <si>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</si>
  <si>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</si>
  <si>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</si>
  <si>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</si>
  <si>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</si>
  <si>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</si>
  <si>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</si>
  <si>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</si>
  <si>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</si>
  <si>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</si>
  <si>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</si>
  <si>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</si>
  <si>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</si>
  <si>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</si>
  <si>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</si>
  <si>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</si>
  <si>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</si>
  <si>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</si>
  <si>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</si>
  <si>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</si>
  <si>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</si>
  <si>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</si>
  <si>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</si>
  <si>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</si>
  <si>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</si>
  <si>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</si>
  <si>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</si>
  <si>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</si>
  <si>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</si>
  <si>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</si>
  <si>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</si>
  <si>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</si>
  <si>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</si>
  <si>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</si>
  <si>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</si>
  <si>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</si>
  <si>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</si>
  <si>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</si>
  <si>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</si>
  <si>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</si>
  <si>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</si>
  <si>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</si>
  <si>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</si>
  <si>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</si>
  <si>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</si>
  <si>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</si>
  <si>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</si>
  <si>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</si>
  <si>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</si>
  <si>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</si>
  <si>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</si>
  <si>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</si>
  <si>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</si>
  <si>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</si>
  <si>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</si>
  <si>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</si>
  <si>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</si>
  <si>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</si>
  <si>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</si>
  <si>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</si>
  <si>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</si>
  <si>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</si>
  <si>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</si>
  <si>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</si>
  <si>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</si>
  <si>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</si>
  <si>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</si>
  <si>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</si>
  <si>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</si>
  <si>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</si>
  <si>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</si>
  <si>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</si>
  <si>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</si>
  <si>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</si>
  <si>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</si>
  <si>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</si>
  <si>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</si>
  <si>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</si>
  <si>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</si>
  <si>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</si>
  <si>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</si>
  <si>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</si>
  <si>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</si>
  <si>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</si>
  <si>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</si>
  <si>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</si>
  <si>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</si>
  <si>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</si>
  <si>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</si>
  <si>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</si>
  <si>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</si>
  <si>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</si>
  <si>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</si>
  <si>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</si>
  <si>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</si>
  <si>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</si>
  <si>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</si>
  <si>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</si>
  <si>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</si>
  <si>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</si>
  <si>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</si>
  <si>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</si>
  <si>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</si>
  <si>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</si>
  <si>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</si>
  <si>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</si>
  <si>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</si>
  <si>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</si>
  <si>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</si>
  <si>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</si>
  <si>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</si>
  <si>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</si>
  <si>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</si>
  <si>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</si>
  <si>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</si>
  <si>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</si>
  <si>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</si>
  <si>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</si>
  <si>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</si>
  <si>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</si>
  <si>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</si>
  <si>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</si>
  <si>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</si>
  <si>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</si>
  <si>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</si>
  <si>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</si>
  <si>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</si>
  <si>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</si>
  <si>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</si>
  <si>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</si>
  <si>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</si>
  <si>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</si>
  <si>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</si>
  <si>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</si>
  <si>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</si>
  <si>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</si>
  <si>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</si>
  <si>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</si>
  <si>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</si>
  <si>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</si>
  <si>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</si>
  <si>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</si>
  <si>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</si>
  <si>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</si>
  <si>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</si>
  <si>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</si>
  <si>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</si>
  <si>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</si>
  <si>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</si>
  <si>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</si>
  <si>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</si>
  <si>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</si>
  <si>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</si>
  <si>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</si>
  <si>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</si>
  <si>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</si>
  <si>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</si>
  <si>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</si>
  <si>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</si>
  <si>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</si>
  <si>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</si>
  <si>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</si>
  <si>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</si>
  <si>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</si>
  <si>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</si>
  <si>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</si>
  <si>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</si>
  <si>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</si>
  <si>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</si>
  <si>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</si>
  <si>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</si>
  <si>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</si>
  <si>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</si>
  <si>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</si>
  <si>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</si>
  <si>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</si>
  <si>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</si>
  <si>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</si>
  <si>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</si>
  <si>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</si>
  <si>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</si>
  <si>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</si>
  <si>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</si>
  <si>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</si>
  <si>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</si>
  <si>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</si>
  <si>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</si>
  <si>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</si>
  <si>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</si>
  <si>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</si>
  <si>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</si>
  <si>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</si>
  <si>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</si>
  <si>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</si>
  <si>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</si>
  <si>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</si>
  <si>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</si>
  <si>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</si>
  <si>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</si>
  <si>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</si>
  <si>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</si>
  <si>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</si>
  <si>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</si>
  <si>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</si>
  <si>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</si>
  <si>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</si>
  <si>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</si>
  <si>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</si>
  <si>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</si>
  <si>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</si>
  <si>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</si>
  <si>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</si>
  <si>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</si>
  <si>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</si>
  <si>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</si>
  <si>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</si>
  <si>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</si>
  <si>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</si>
  <si>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</si>
  <si>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</si>
  <si>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</si>
  <si>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</si>
  <si>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</si>
  <si>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</si>
  <si>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</si>
  <si>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</si>
  <si>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</si>
  <si>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</si>
  <si>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</si>
  <si>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</si>
  <si>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</si>
  <si>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</si>
  <si>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</si>
  <si>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</si>
  <si>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</si>
  <si>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</si>
  <si>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</si>
  <si>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</si>
  <si>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</si>
  <si>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</si>
  <si>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</si>
  <si>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</si>
  <si>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</si>
  <si>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</si>
  <si>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</si>
  <si>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</si>
  <si>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</si>
  <si>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</si>
  <si>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</si>
  <si>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</si>
  <si>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</si>
  <si>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</si>
  <si>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</si>
  <si>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</si>
  <si>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</si>
  <si>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</si>
  <si>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</si>
  <si>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</si>
  <si>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</si>
  <si>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</si>
  <si>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</si>
  <si>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</si>
  <si>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</si>
  <si>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</si>
  <si>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</si>
  <si>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</si>
  <si>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</si>
  <si>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</si>
  <si>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</si>
  <si>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</si>
  <si>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</si>
  <si>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</si>
  <si>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</si>
  <si>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</si>
  <si>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</si>
  <si>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</si>
  <si>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</si>
  <si>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</si>
  <si>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</si>
  <si>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</si>
  <si>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</si>
  <si>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</si>
  <si>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</si>
  <si>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</si>
  <si>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</si>
  <si>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</si>
  <si>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</si>
  <si>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</si>
  <si>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</si>
  <si>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</si>
  <si>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</si>
  <si>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</si>
  <si>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</si>
  <si>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</si>
  <si>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</si>
  <si>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</si>
  <si>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</si>
  <si>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</si>
  <si>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</si>
  <si>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</si>
  <si>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</si>
  <si>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</si>
  <si>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</si>
  <si>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</si>
  <si>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</si>
  <si>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</si>
  <si>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</si>
  <si>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</si>
  <si>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</si>
  <si>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</si>
  <si>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</si>
  <si>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</si>
  <si>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</si>
  <si>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</si>
  <si>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</si>
  <si>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</si>
  <si>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</si>
  <si>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</si>
  <si>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</si>
  <si>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</si>
  <si>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</si>
  <si>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</si>
  <si>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</si>
  <si>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</si>
  <si>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</si>
  <si>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</si>
  <si>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</si>
  <si>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</si>
  <si>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</si>
  <si>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</si>
  <si>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</si>
  <si>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</si>
  <si>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</si>
  <si>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</si>
  <si>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</si>
  <si>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</si>
  <si>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</si>
  <si>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</si>
  <si>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</si>
  <si>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</si>
  <si>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</si>
  <si>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</si>
  <si>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</si>
  <si>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</si>
  <si>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</si>
  <si>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</si>
  <si>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</si>
  <si>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</si>
  <si>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</si>
  <si>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</si>
  <si>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</si>
  <si>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</si>
  <si>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</si>
  <si>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</si>
  <si>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</si>
  <si>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</si>
  <si>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</si>
  <si>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</si>
  <si>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</si>
  <si>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</si>
  <si>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</si>
  <si>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</si>
  <si>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</si>
  <si>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</si>
  <si>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</si>
  <si>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</si>
  <si>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</si>
  <si>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</si>
  <si>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</si>
  <si>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</si>
  <si>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</si>
  <si>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</si>
  <si>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</si>
  <si>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</si>
  <si>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</si>
  <si>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</si>
  <si>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</si>
  <si>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</si>
  <si>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</si>
  <si>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</si>
  <si>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</si>
  <si>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</si>
  <si>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</si>
  <si>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</si>
  <si>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</si>
  <si>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</si>
  <si>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</si>
  <si>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</si>
  <si>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</si>
  <si>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</si>
  <si>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</si>
  <si>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</si>
  <si>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</si>
  <si>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</si>
  <si>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</si>
  <si>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</si>
  <si>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</si>
  <si>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</si>
  <si>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</si>
  <si>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</si>
  <si>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</si>
  <si>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</si>
  <si>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</si>
  <si>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</si>
  <si>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</si>
  <si>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</si>
  <si>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</si>
  <si>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</si>
  <si>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</si>
  <si>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</si>
  <si>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</si>
  <si>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</si>
  <si>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</si>
  <si>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</si>
  <si>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</si>
  <si>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</si>
  <si>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</si>
  <si>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</si>
  <si>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</si>
  <si>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</si>
  <si>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</si>
  <si>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</si>
  <si>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</si>
  <si>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</si>
  <si>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</si>
  <si>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</si>
  <si>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</si>
  <si>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</si>
  <si>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</si>
  <si>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</si>
  <si>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</si>
  <si>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</si>
  <si>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</si>
  <si>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</si>
  <si>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</si>
  <si>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</si>
  <si>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</si>
  <si>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</si>
  <si>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</si>
  <si>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</si>
  <si>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</si>
  <si>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</si>
  <si>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</si>
  <si>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</si>
  <si>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</si>
  <si>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</si>
  <si>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</si>
  <si>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</si>
  <si>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</si>
  <si>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</si>
  <si>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</si>
  <si>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</si>
  <si>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</si>
  <si>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</si>
  <si>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</si>
  <si>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</si>
  <si>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</si>
  <si>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</si>
  <si>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</si>
  <si>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</si>
  <si>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</si>
  <si>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</si>
  <si>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</si>
  <si>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</si>
  <si>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</si>
  <si>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</si>
  <si>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</si>
  <si>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</si>
  <si>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</si>
  <si>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</si>
  <si>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</si>
  <si>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</si>
  <si>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</si>
  <si>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</si>
  <si>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</si>
  <si>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</si>
  <si>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</si>
  <si>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</si>
  <si>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</si>
  <si>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</si>
  <si>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</si>
  <si>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</si>
  <si>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</si>
  <si>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</si>
  <si>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</si>
  <si>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</si>
  <si>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</si>
  <si>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</si>
  <si>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</si>
  <si>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</si>
  <si>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</si>
  <si>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</si>
  <si>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</si>
  <si>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</si>
  <si>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</si>
  <si>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</si>
  <si>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</si>
  <si>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</si>
  <si>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</si>
  <si>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</si>
  <si>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</si>
  <si>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</si>
  <si>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</si>
  <si>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</si>
  <si>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</si>
  <si>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</si>
  <si>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</si>
  <si>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</si>
  <si>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</si>
  <si>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</si>
  <si>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</si>
  <si>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</si>
  <si>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</si>
  <si>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</si>
  <si>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</si>
  <si>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</si>
  <si>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</si>
  <si>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</si>
  <si>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</si>
  <si>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</si>
  <si>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</si>
  <si>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</si>
  <si>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</si>
  <si>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</si>
  <si>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</si>
  <si>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</si>
  <si>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</si>
  <si>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</si>
  <si>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</si>
  <si>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</si>
  <si>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</si>
  <si>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</si>
  <si>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</si>
  <si>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</si>
  <si>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</si>
  <si>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</si>
  <si>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</si>
  <si>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</si>
  <si>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</si>
  <si>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</si>
  <si>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</si>
  <si>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</si>
  <si>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</si>
  <si>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</si>
  <si>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</si>
  <si>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</si>
  <si>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</si>
  <si>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</si>
  <si>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</si>
  <si>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</si>
  <si>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</si>
  <si>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</si>
  <si>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</si>
  <si>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</si>
  <si>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</si>
  <si>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</si>
  <si>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</si>
  <si>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</si>
  <si>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</si>
  <si>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</si>
  <si>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</si>
  <si>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</si>
  <si>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</si>
  <si>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</si>
  <si>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</si>
  <si>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</si>
  <si>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</si>
  <si>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</si>
  <si>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</si>
  <si>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</si>
  <si>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</si>
  <si>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</si>
  <si>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</si>
  <si>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</si>
  <si>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</si>
  <si>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</si>
  <si>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</si>
  <si>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</si>
  <si>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</si>
  <si>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</si>
  <si>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</si>
  <si>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</si>
  <si>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</si>
  <si>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</si>
  <si>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</si>
  <si>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</si>
  <si>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</si>
  <si>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</si>
  <si>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</si>
  <si>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</si>
  <si>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</si>
  <si>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</si>
  <si>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</si>
  <si>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</si>
  <si>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</si>
  <si>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</si>
  <si>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</si>
  <si>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</si>
  <si>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</si>
  <si>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</si>
  <si>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</si>
  <si>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</si>
  <si>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</si>
  <si>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</si>
  <si>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</si>
  <si>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</si>
  <si>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</si>
  <si>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</si>
  <si>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</si>
  <si>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</si>
  <si>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</si>
  <si>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</si>
  <si>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</si>
  <si>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</si>
  <si>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</si>
  <si>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</si>
  <si>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</si>
  <si>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</si>
  <si>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</si>
  <si>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</si>
  <si>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</si>
  <si>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</si>
  <si>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</si>
  <si>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</si>
  <si>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</si>
  <si>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</si>
  <si>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</si>
  <si>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</si>
  <si>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</si>
  <si>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</si>
  <si>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</si>
  <si>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</si>
  <si>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</si>
  <si>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</si>
  <si>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</si>
  <si>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</si>
  <si>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</si>
  <si>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</si>
  <si>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</si>
  <si>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</si>
  <si>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</si>
  <si>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</si>
  <si>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</si>
  <si>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</si>
  <si>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</si>
  <si>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</si>
  <si>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</si>
  <si>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</si>
  <si>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</si>
  <si>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</si>
  <si>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</si>
  <si>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</si>
  <si>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</si>
  <si>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</si>
  <si>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</si>
  <si>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</si>
  <si>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</si>
  <si>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</si>
  <si>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</si>
  <si>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</si>
  <si>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</si>
  <si>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</si>
  <si>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</si>
  <si>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</si>
  <si>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</si>
  <si>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</si>
  <si>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</si>
  <si>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</si>
  <si>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</si>
  <si>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</si>
  <si>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</si>
  <si>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</si>
  <si>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</si>
  <si>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</si>
  <si>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</si>
  <si>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</si>
  <si>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</si>
  <si>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</si>
  <si>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</si>
  <si>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</si>
  <si>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</si>
  <si>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</si>
  <si>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</si>
  <si>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</si>
  <si>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</si>
  <si>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</si>
  <si>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</si>
  <si>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</si>
  <si>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</si>
  <si>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</si>
  <si>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</si>
  <si>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</si>
  <si>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</si>
  <si>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</si>
  <si>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</si>
  <si>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</si>
  <si>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</si>
  <si>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</si>
  <si>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</si>
  <si>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</si>
  <si>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</si>
  <si>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</si>
  <si>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</si>
  <si>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</si>
  <si>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</si>
  <si>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</si>
  <si>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</si>
  <si>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</si>
  <si>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</si>
  <si>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</si>
  <si>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</si>
  <si>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</si>
  <si>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</si>
  <si>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</si>
  <si>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</si>
  <si>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</si>
  <si>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</si>
  <si>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</si>
  <si>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</si>
  <si>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</si>
  <si>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</si>
  <si>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</si>
  <si>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</si>
  <si>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</si>
  <si>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</si>
  <si>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</si>
  <si>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</si>
  <si>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</si>
  <si>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</si>
  <si>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</si>
  <si>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</si>
  <si>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</si>
  <si>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</si>
  <si>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</si>
  <si>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</si>
  <si>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</si>
  <si>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</si>
  <si>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</si>
  <si>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</si>
  <si>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</si>
  <si>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</si>
  <si>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</si>
  <si>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</si>
  <si>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</si>
  <si>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</si>
  <si>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</si>
  <si>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</si>
  <si>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</si>
  <si>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</si>
  <si>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</si>
  <si>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</si>
  <si>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</si>
  <si>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</si>
  <si>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</si>
  <si>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</si>
  <si>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</si>
  <si>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</si>
  <si>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</si>
  <si>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</si>
  <si>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</si>
  <si>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</si>
  <si>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</si>
  <si>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</si>
  <si>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</si>
  <si>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</si>
  <si>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</si>
  <si>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</si>
  <si>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</si>
  <si>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</si>
  <si>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</si>
  <si>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</si>
  <si>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</si>
  <si>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</si>
  <si>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</si>
  <si>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</si>
  <si>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</si>
  <si>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</si>
  <si>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</si>
  <si>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</si>
  <si>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</si>
  <si>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</si>
  <si>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</si>
  <si>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</si>
  <si>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</si>
  <si>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</si>
  <si>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</si>
  <si>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</si>
  <si>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</si>
  <si>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</si>
  <si>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</si>
  <si>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</si>
  <si>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</si>
  <si>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</si>
  <si>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</si>
  <si>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</si>
  <si>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</si>
  <si>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</si>
  <si>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</si>
  <si>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</si>
  <si>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</si>
  <si>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</si>
  <si>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</si>
  <si>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</si>
  <si>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</si>
  <si>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</si>
  <si>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</si>
  <si>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</si>
  <si>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</si>
  <si>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</si>
  <si>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</si>
  <si>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</si>
  <si>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</si>
  <si>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</si>
  <si>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</si>
  <si>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</si>
  <si>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</si>
  <si>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</si>
  <si>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</si>
  <si>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</si>
  <si>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</si>
  <si>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</si>
  <si>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</si>
  <si>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</si>
  <si>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</si>
  <si>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</si>
  <si>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</si>
  <si>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</si>
  <si>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</si>
  <si>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</si>
  <si>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</si>
  <si>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</si>
  <si>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</si>
  <si>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</si>
  <si>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</si>
  <si>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</si>
  <si>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</si>
  <si>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</si>
  <si>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</si>
  <si>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</si>
  <si>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</si>
  <si>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</si>
  <si>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</si>
  <si>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</si>
  <si>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</si>
  <si>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</si>
  <si>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</si>
  <si>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</si>
  <si>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</si>
  <si>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</si>
  <si>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</si>
  <si>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</si>
  <si>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</si>
  <si>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</si>
  <si>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</si>
  <si>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</si>
  <si>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</si>
  <si>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</si>
  <si>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</si>
  <si>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</si>
  <si>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</si>
  <si>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</si>
  <si>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</si>
  <si>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</si>
  <si>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</si>
  <si>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</si>
  <si>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</si>
  <si>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</si>
  <si>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</si>
  <si>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</si>
  <si>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</si>
  <si>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</si>
  <si>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</si>
  <si>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</si>
  <si>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</si>
  <si>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</si>
  <si>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</si>
  <si>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</si>
  <si>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</si>
  <si>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</si>
  <si>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</si>
  <si>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</si>
  <si>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</si>
  <si>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</si>
  <si>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</si>
  <si>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</si>
  <si>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</si>
  <si>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</si>
  <si>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</si>
  <si>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</si>
  <si>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</si>
  <si>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</si>
  <si>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</si>
  <si>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</si>
  <si>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</si>
  <si>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</si>
  <si>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</si>
  <si>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</si>
  <si>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</si>
  <si>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</si>
  <si>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</si>
  <si>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</si>
  <si>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</si>
  <si>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</si>
  <si>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</si>
  <si>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</si>
  <si>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</si>
  <si>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</si>
  <si>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</si>
  <si>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</si>
  <si>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</si>
  <si>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</si>
  <si>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</si>
  <si>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</si>
  <si>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</si>
  <si>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</si>
  <si>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</si>
  <si>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</si>
  <si>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</si>
  <si>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</si>
  <si>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</si>
  <si>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</si>
  <si>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</si>
  <si>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</si>
  <si>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</si>
  <si>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</si>
  <si>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</si>
  <si>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</si>
  <si>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</si>
  <si>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</si>
  <si>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</si>
  <si>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</si>
  <si>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</si>
  <si>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</si>
  <si>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</si>
  <si>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</si>
  <si>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</si>
  <si>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</si>
  <si>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</si>
  <si>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</si>
  <si>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</si>
  <si>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</si>
  <si>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</si>
  <si>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</si>
  <si>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</si>
  <si>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</si>
  <si>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</si>
  <si>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</si>
  <si>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</si>
  <si>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</si>
  <si>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</si>
  <si>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</si>
  <si>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</si>
  <si>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</si>
  <si>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</si>
  <si>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</si>
  <si>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</si>
  <si>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</si>
  <si>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</si>
  <si>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</si>
  <si>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</si>
  <si>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</si>
  <si>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</si>
  <si>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</si>
  <si>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</si>
  <si>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</si>
  <si>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</si>
  <si>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</si>
  <si>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</si>
  <si>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</si>
  <si>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</si>
  <si>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</si>
  <si>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</si>
  <si>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</si>
  <si>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</si>
  <si>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</si>
  <si>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</si>
  <si>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</si>
  <si>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</si>
  <si>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</si>
  <si>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</si>
  <si>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</si>
  <si>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</si>
  <si>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</si>
  <si>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</si>
  <si>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</si>
  <si>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</si>
  <si>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</si>
  <si>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</si>
  <si>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</si>
  <si>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</si>
  <si>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</si>
  <si>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</si>
  <si>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</si>
  <si>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</si>
  <si>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</si>
  <si>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</si>
  <si>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</si>
  <si>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</si>
  <si>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</si>
  <si>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</si>
  <si>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</si>
  <si>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</si>
  <si>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</si>
  <si>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</si>
  <si>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</si>
  <si>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</si>
  <si>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</si>
  <si>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</si>
  <si>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</si>
  <si>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</si>
  <si>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</si>
  <si>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</si>
  <si>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</si>
  <si>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</si>
  <si>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</si>
  <si>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</si>
  <si>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</si>
  <si>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</si>
  <si>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</si>
  <si>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</si>
  <si>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</si>
  <si>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</si>
  <si>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</si>
  <si>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</si>
  <si>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</si>
  <si>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</si>
  <si>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</si>
  <si>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</si>
  <si>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</si>
  <si>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</si>
  <si>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</si>
  <si>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</si>
  <si>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</si>
  <si>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</si>
  <si>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</si>
  <si>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</si>
  <si>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</si>
  <si>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</si>
  <si>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</si>
  <si>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</si>
  <si>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</si>
  <si>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</si>
  <si>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</si>
  <si>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</si>
  <si>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</si>
  <si>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</si>
  <si>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</si>
  <si>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</si>
  <si>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</si>
  <si>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</si>
  <si>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</si>
  <si>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</si>
  <si>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</si>
  <si>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</si>
  <si>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</si>
  <si>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</si>
  <si>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</si>
  <si>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</si>
  <si>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</si>
  <si>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</si>
  <si>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</si>
  <si>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</si>
  <si>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</si>
  <si>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</si>
  <si>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</si>
  <si>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</si>
  <si>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</si>
  <si>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</si>
  <si>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</si>
  <si>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</si>
  <si>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</si>
  <si>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</si>
  <si>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</si>
  <si>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</si>
  <si>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</si>
  <si>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</si>
  <si>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</si>
  <si>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</si>
  <si>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</si>
  <si>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</si>
  <si>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</si>
  <si>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</si>
  <si>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</si>
  <si>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</si>
  <si>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</si>
  <si>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</si>
  <si>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</si>
  <si>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</si>
  <si>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</si>
  <si>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</si>
  <si>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</si>
  <si>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</si>
  <si>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</si>
  <si>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</si>
  <si>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</si>
  <si>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</si>
  <si>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</si>
  <si>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</si>
  <si>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</si>
  <si>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</si>
  <si>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</si>
  <si>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</si>
  <si>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</si>
  <si>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</si>
  <si>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</si>
  <si>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</si>
  <si>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</si>
  <si>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</si>
  <si>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</si>
  <si>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</si>
  <si>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</si>
  <si>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</si>
  <si>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</si>
  <si>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</si>
  <si>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</si>
  <si>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</si>
  <si>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</si>
  <si>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</si>
  <si>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</si>
  <si>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</si>
  <si>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</si>
  <si>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</si>
  <si>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</si>
  <si>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</si>
  <si>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</si>
  <si>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</si>
  <si>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</si>
  <si>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</si>
  <si>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</si>
  <si>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</si>
  <si>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</si>
  <si>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</si>
  <si>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</si>
  <si>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</si>
  <si>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</si>
  <si>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</si>
  <si>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</si>
  <si>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</si>
  <si>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</si>
  <si>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</si>
  <si>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</si>
  <si>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</si>
  <si>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</si>
  <si>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</si>
  <si>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</si>
  <si>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</si>
  <si>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</si>
  <si>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</si>
  <si>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</si>
  <si>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</si>
  <si>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</si>
  <si>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</si>
  <si>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</si>
  <si>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</si>
  <si>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</si>
  <si>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</si>
  <si>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</si>
  <si>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</si>
  <si>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</si>
  <si>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</si>
  <si>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</si>
  <si>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</si>
  <si>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</si>
  <si>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</si>
  <si>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</si>
  <si>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</si>
  <si>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</si>
  <si>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</si>
  <si>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</si>
  <si>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</si>
  <si>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</si>
  <si>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</si>
  <si>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</si>
  <si>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</si>
  <si>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</si>
  <si>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</si>
  <si>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</si>
  <si>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</si>
  <si>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</si>
  <si>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</si>
  <si>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</si>
  <si>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</si>
  <si>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</si>
  <si>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</si>
  <si>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</si>
  <si>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</si>
  <si>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</si>
  <si>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</si>
  <si>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</si>
  <si>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</si>
  <si>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</si>
  <si>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</si>
  <si>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</si>
  <si>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</si>
  <si>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</si>
  <si>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</si>
  <si>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</si>
  <si>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</si>
  <si>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</si>
  <si>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</si>
  <si>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</si>
  <si>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</si>
  <si>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</si>
  <si>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</si>
  <si>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</si>
  <si>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</si>
  <si>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</si>
  <si>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</si>
  <si>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</si>
  <si>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</si>
  <si>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</si>
  <si>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</si>
  <si>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</si>
  <si>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</si>
  <si>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</si>
  <si>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</si>
  <si>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</si>
  <si>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</si>
  <si>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</si>
  <si>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</si>
  <si>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</si>
  <si>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</si>
  <si>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</si>
  <si>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</si>
  <si>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</si>
  <si>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</si>
  <si>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</si>
  <si>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</si>
  <si>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</si>
  <si>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</si>
  <si>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</si>
  <si>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</si>
  <si>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</si>
  <si>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</si>
  <si>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</si>
  <si>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</si>
  <si>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</si>
  <si>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</si>
  <si>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</si>
  <si>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</si>
  <si>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</si>
  <si>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</si>
  <si>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</si>
  <si>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</si>
  <si>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</si>
  <si>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</si>
  <si>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</si>
  <si>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</si>
  <si>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</si>
  <si>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</si>
  <si>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</si>
  <si>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</si>
  <si>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</si>
  <si>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</si>
  <si>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</si>
  <si>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</si>
  <si>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</si>
  <si>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</si>
  <si>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</si>
  <si>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</si>
  <si>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</si>
  <si>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</si>
  <si>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</si>
  <si>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</si>
  <si>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</si>
  <si>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</si>
  <si>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</si>
  <si>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</si>
  <si>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</si>
  <si>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</si>
  <si>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</si>
  <si>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</si>
  <si>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</si>
  <si>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</si>
  <si>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</si>
  <si>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</si>
  <si>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</si>
  <si>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</si>
  <si>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</si>
  <si>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</si>
  <si>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</si>
  <si>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</si>
  <si>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</si>
  <si>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</si>
  <si>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</si>
  <si>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</si>
  <si>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</si>
  <si>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</si>
  <si>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</si>
  <si>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</si>
  <si>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</si>
  <si>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</si>
  <si>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</si>
  <si>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</si>
  <si>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</si>
  <si>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</si>
  <si>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</si>
  <si>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</si>
  <si>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</si>
  <si>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</si>
  <si>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</si>
  <si>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</si>
  <si>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</si>
  <si>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</si>
  <si>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</si>
  <si>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</si>
  <si>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</si>
  <si>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</si>
  <si>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</si>
  <si>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</si>
  <si>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</si>
  <si>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</si>
  <si>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</si>
  <si>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</si>
  <si>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</si>
  <si>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</si>
  <si>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</si>
  <si>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</si>
  <si>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</si>
  <si>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</si>
  <si>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</si>
  <si>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</si>
  <si>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</si>
  <si>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</si>
  <si>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</si>
  <si>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</si>
  <si>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</si>
  <si>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</si>
  <si>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</si>
  <si>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</si>
  <si>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</si>
  <si>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</si>
  <si>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</si>
  <si>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</si>
  <si>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</si>
  <si>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</si>
  <si>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</si>
  <si>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</si>
  <si>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</si>
  <si>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</si>
  <si>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</si>
  <si>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</si>
  <si>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</si>
  <si>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</si>
  <si>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</si>
  <si>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</si>
  <si>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</si>
  <si>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</si>
  <si>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</si>
  <si>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</si>
  <si>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</si>
  <si>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</si>
  <si>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</si>
  <si>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</si>
  <si>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</si>
  <si>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</si>
  <si>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</si>
  <si>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</si>
  <si>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</si>
  <si>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</si>
  <si>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</si>
  <si>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</si>
  <si>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</si>
  <si>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</si>
  <si>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</si>
  <si>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</si>
  <si>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</si>
  <si>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</si>
  <si>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</si>
  <si>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</si>
  <si>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</si>
  <si>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</si>
  <si>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</si>
  <si>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</si>
  <si>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</si>
  <si>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</si>
  <si>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</si>
  <si>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</si>
  <si>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</si>
  <si>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</si>
  <si>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</si>
  <si>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</si>
  <si>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</si>
  <si>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</si>
  <si>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</si>
  <si>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</si>
  <si>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</si>
  <si>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</si>
  <si>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</si>
  <si>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</si>
  <si>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</si>
  <si>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</si>
  <si>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</si>
  <si>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</si>
  <si>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</si>
  <si>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</si>
  <si>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</si>
  <si>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</si>
  <si>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</si>
  <si>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</si>
  <si>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</si>
  <si>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</si>
  <si>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</si>
  <si>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</si>
  <si>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</si>
  <si>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</si>
  <si>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</si>
  <si>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</si>
  <si>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</si>
  <si>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</si>
  <si>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</si>
  <si>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</si>
  <si>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</si>
  <si>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</si>
  <si>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</si>
  <si>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</si>
  <si>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</si>
  <si>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</si>
  <si>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</si>
  <si>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</si>
  <si>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</si>
  <si>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</si>
  <si>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</si>
  <si>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</si>
  <si>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</si>
  <si>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</si>
  <si>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</si>
  <si>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</si>
  <si>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</si>
  <si>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</si>
  <si>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</si>
  <si>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</si>
  <si>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</si>
  <si>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</si>
  <si>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</si>
  <si>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</si>
  <si>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</si>
  <si>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</si>
  <si>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</si>
  <si>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</si>
  <si>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</si>
  <si>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</si>
  <si>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</si>
  <si>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</si>
  <si>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</si>
  <si>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</si>
  <si>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</si>
  <si>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</si>
  <si>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</si>
  <si>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</si>
  <si>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</si>
  <si>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</si>
  <si>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</si>
  <si>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</si>
  <si>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</si>
  <si>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</si>
  <si>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</si>
  <si>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</si>
  <si>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</si>
  <si>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</si>
  <si>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</si>
  <si>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</si>
  <si>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</si>
  <si>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</si>
  <si>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</si>
  <si>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</si>
  <si>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</si>
  <si>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</si>
  <si>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</si>
  <si>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</si>
  <si>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</si>
  <si>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</si>
  <si>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</si>
  <si>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</si>
  <si>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</si>
  <si>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</si>
  <si>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</si>
  <si>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</si>
  <si>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</si>
  <si>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</si>
  <si>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</si>
  <si>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</si>
  <si>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</si>
  <si>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</si>
  <si>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</si>
  <si>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</si>
  <si>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</si>
  <si>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</si>
  <si>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</si>
  <si>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</si>
  <si>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</si>
  <si>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</si>
  <si>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</si>
  <si>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</si>
  <si>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</si>
  <si>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</si>
  <si>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</si>
  <si>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</si>
  <si>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</si>
  <si>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</si>
  <si>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</si>
  <si>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</si>
  <si>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</si>
  <si>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</si>
  <si>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</si>
  <si>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</si>
  <si>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</si>
  <si>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</si>
  <si>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</si>
  <si>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</si>
  <si>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</si>
  <si>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</si>
  <si>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</si>
  <si>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</si>
  <si>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</si>
  <si>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</si>
  <si>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</si>
  <si>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</si>
  <si>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</si>
  <si>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</si>
  <si>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</si>
  <si>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</si>
  <si>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</si>
  <si>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</si>
  <si>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</si>
  <si>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</si>
  <si>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</si>
  <si>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</si>
  <si>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</si>
  <si>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</si>
  <si>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</si>
  <si>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</si>
  <si>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</si>
  <si>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</si>
  <si>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</si>
  <si>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</si>
  <si>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</si>
  <si>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</si>
  <si>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</si>
  <si>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</si>
  <si>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</si>
  <si>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</si>
  <si>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</si>
  <si>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</si>
  <si>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</si>
  <si>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</si>
  <si>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</si>
  <si>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</si>
  <si>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</si>
  <si>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</si>
  <si>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</si>
  <si>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</si>
  <si>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</si>
  <si>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</si>
  <si>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</si>
  <si>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</si>
  <si>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</si>
  <si>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</si>
  <si>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</si>
  <si>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</si>
  <si>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</si>
  <si>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</si>
  <si>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</si>
  <si>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</si>
  <si>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</si>
  <si>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</si>
  <si>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</si>
  <si>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</si>
  <si>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</si>
  <si>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</si>
  <si>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</si>
  <si>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</si>
  <si>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</si>
  <si>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</si>
  <si>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</si>
  <si>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</si>
  <si>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</si>
  <si>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</si>
  <si>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</si>
  <si>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</si>
  <si>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</si>
  <si>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</si>
  <si>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</si>
  <si>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</si>
  <si>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</si>
  <si>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</si>
  <si>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</si>
  <si>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</si>
  <si>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</si>
  <si>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</si>
  <si>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</si>
  <si>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</si>
  <si>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</si>
  <si>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</si>
  <si>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</si>
  <si>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</si>
  <si>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</si>
  <si>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</si>
  <si>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</si>
  <si>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</si>
  <si>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</si>
  <si>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</si>
  <si>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</si>
  <si>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</si>
  <si>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</si>
  <si>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</si>
  <si>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</si>
  <si>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</si>
  <si>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</si>
  <si>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</si>
  <si>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</si>
  <si>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</si>
  <si>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</si>
  <si>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</si>
  <si>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</si>
  <si>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</si>
  <si>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</si>
  <si>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</si>
  <si>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</si>
  <si>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</si>
  <si>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</si>
  <si>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</si>
  <si>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</si>
  <si>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</si>
  <si>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</si>
  <si>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</si>
  <si>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</si>
  <si>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</si>
  <si>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</si>
  <si>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</si>
  <si>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</si>
  <si>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</si>
  <si>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</si>
  <si>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</si>
  <si>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</si>
  <si>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</si>
  <si>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</si>
  <si>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</si>
  <si>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</si>
  <si>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</si>
  <si>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</si>
  <si>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</si>
  <si>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</si>
  <si>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</si>
  <si>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</si>
  <si>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</si>
  <si>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</si>
  <si>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</si>
  <si>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</si>
  <si>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</si>
  <si>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</si>
  <si>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</si>
  <si>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</si>
  <si>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</si>
  <si>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</si>
  <si>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</si>
  <si>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</si>
  <si>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</si>
  <si>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</si>
  <si>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</si>
  <si>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</si>
  <si>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</si>
  <si>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</si>
  <si>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</si>
  <si>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</si>
  <si>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</si>
  <si>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</si>
  <si>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</si>
  <si>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</si>
  <si>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</si>
  <si>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</si>
  <si>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</si>
  <si>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</si>
  <si>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</si>
  <si>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</si>
  <si>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</si>
  <si>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</si>
  <si>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</si>
  <si>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</si>
  <si>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</si>
  <si>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</si>
  <si>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</si>
  <si>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</si>
  <si>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</si>
  <si>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</si>
  <si>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</si>
  <si>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</si>
  <si>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</si>
  <si>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</si>
  <si>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</si>
  <si>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</si>
  <si>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</si>
  <si>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</si>
  <si>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</si>
  <si>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</si>
  <si>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</si>
  <si>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</si>
  <si>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</si>
  <si>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</si>
  <si>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</si>
  <si>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</si>
  <si>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</si>
  <si>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</si>
  <si>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</si>
  <si>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</si>
  <si>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</si>
  <si>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</si>
  <si>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</si>
  <si>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</si>
  <si>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</si>
  <si>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</si>
  <si>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</si>
  <si>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</si>
  <si>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</si>
  <si>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</si>
  <si>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</si>
  <si>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</si>
  <si>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</si>
  <si>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</si>
  <si>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</si>
  <si>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</si>
  <si>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</si>
  <si>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</si>
  <si>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</si>
  <si>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</si>
  <si>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</si>
  <si>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</si>
  <si>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</si>
  <si>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</si>
  <si>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</si>
  <si>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</si>
  <si>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</si>
  <si>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</si>
  <si>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</si>
  <si>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</si>
  <si>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</si>
  <si>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</si>
  <si>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</si>
  <si>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</si>
  <si>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</si>
  <si>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</si>
  <si>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</si>
  <si>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</si>
  <si>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</si>
  <si>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</si>
  <si>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</si>
  <si>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</si>
  <si>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</si>
  <si>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</si>
  <si>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</si>
  <si>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</si>
  <si>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</si>
  <si>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</si>
  <si>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</si>
  <si>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</si>
  <si>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</si>
  <si>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</si>
  <si>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</si>
  <si>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</si>
  <si>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</si>
  <si>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</si>
  <si>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</si>
  <si>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</si>
  <si>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</si>
  <si>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</si>
  <si>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</si>
  <si>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</si>
  <si>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</si>
  <si>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</si>
  <si>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</si>
  <si>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</si>
  <si>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</si>
  <si>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</si>
  <si>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</si>
  <si>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</si>
  <si>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</si>
  <si>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</si>
  <si>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</si>
  <si>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</si>
  <si>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</si>
  <si>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</si>
  <si>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</si>
  <si>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</si>
  <si>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</si>
  <si>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</si>
  <si>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</si>
  <si>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</si>
  <si>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</si>
  <si>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</si>
  <si>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</si>
  <si>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</si>
  <si>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</si>
  <si>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</si>
  <si>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</si>
  <si>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</si>
  <si>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</si>
  <si>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</si>
  <si>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</si>
  <si>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</si>
  <si>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</si>
  <si>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</si>
  <si>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</si>
  <si>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</si>
  <si>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</si>
  <si>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</si>
  <si>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</si>
  <si>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</si>
  <si>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</si>
  <si>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</si>
  <si>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</si>
  <si>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</si>
  <si>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</si>
  <si>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</si>
  <si>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</si>
  <si>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</si>
  <si>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</si>
  <si>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</si>
  <si>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</si>
  <si>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</si>
  <si>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</si>
  <si>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</si>
  <si>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</si>
  <si>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</si>
  <si>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</si>
  <si>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</si>
  <si>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</si>
  <si>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</si>
  <si>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</si>
  <si>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</si>
  <si>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</si>
  <si>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</si>
  <si>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</si>
  <si>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</si>
  <si>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</si>
  <si>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</si>
  <si>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</si>
  <si>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</si>
  <si>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</si>
  <si>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</si>
  <si>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</si>
  <si>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</si>
  <si>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</si>
  <si>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</si>
  <si>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</si>
  <si>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</si>
  <si>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</si>
  <si>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</si>
  <si>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</si>
  <si>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</si>
  <si>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</si>
  <si>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</si>
  <si>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</si>
  <si>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</si>
  <si>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</si>
  <si>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</si>
  <si>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</si>
  <si>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</si>
  <si>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</si>
  <si>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</si>
  <si>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</si>
  <si>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</si>
  <si>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</si>
  <si>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</si>
  <si>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</si>
  <si>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</si>
  <si>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</si>
  <si>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</si>
  <si>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</si>
  <si>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</si>
  <si>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</si>
  <si>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</si>
  <si>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</si>
  <si>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</si>
  <si>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</si>
  <si>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</si>
  <si>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</si>
  <si>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</si>
  <si>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</si>
  <si>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</si>
  <si>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</si>
  <si>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</si>
  <si>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</si>
  <si>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</si>
  <si>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</si>
  <si>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</si>
  <si>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</si>
  <si>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</si>
  <si>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</si>
  <si>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</si>
  <si>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</si>
  <si>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</si>
  <si>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</si>
  <si>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</si>
  <si>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</si>
  <si>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</si>
  <si>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</si>
  <si>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</si>
  <si>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</si>
  <si>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</si>
  <si>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</si>
  <si>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</si>
  <si>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</si>
  <si>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</si>
  <si>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</si>
  <si>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</si>
  <si>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</si>
  <si>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</si>
  <si>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</si>
  <si>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</si>
  <si>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</si>
  <si>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</si>
  <si>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</si>
  <si>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</si>
  <si>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</si>
  <si>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</si>
  <si>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</si>
  <si>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</si>
  <si>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</si>
  <si>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</si>
  <si>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</si>
  <si>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</si>
  <si>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</si>
  <si>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</si>
  <si>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</si>
  <si>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</si>
  <si>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</si>
  <si>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</si>
  <si>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</si>
  <si>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</si>
  <si>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</si>
  <si>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</si>
  <si>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</si>
  <si>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</si>
  <si>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</si>
  <si>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</si>
  <si>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</si>
  <si>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</si>
  <si>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</si>
  <si>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</si>
  <si>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</si>
  <si>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</si>
  <si>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</si>
  <si>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</si>
  <si>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</si>
  <si>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</si>
  <si>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</si>
  <si>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</si>
  <si>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</si>
  <si>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</si>
  <si>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</si>
  <si>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</si>
  <si>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</si>
  <si>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</si>
  <si>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</si>
  <si>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</si>
  <si>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</si>
  <si>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</si>
  <si>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</si>
  <si>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</si>
  <si>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</si>
  <si>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</si>
  <si>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</si>
  <si>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</si>
  <si>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</si>
  <si>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</si>
  <si>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</si>
  <si>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</si>
  <si>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</si>
  <si>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</si>
  <si>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</si>
  <si>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</si>
  <si>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</si>
  <si>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</si>
  <si>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</si>
  <si>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</si>
  <si>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</si>
  <si>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</si>
  <si>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</si>
  <si>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</si>
  <si>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</si>
  <si>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</si>
  <si>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</si>
  <si>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</si>
  <si>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</si>
  <si>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</si>
  <si>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</si>
  <si>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</si>
  <si>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</si>
  <si>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</si>
  <si>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</si>
  <si>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</si>
  <si>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</si>
  <si>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</si>
  <si>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</si>
  <si>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</si>
  <si>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</si>
  <si>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</si>
  <si>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</si>
  <si>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</si>
  <si>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</si>
  <si>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</si>
  <si>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</si>
  <si>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</si>
  <si>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</si>
  <si>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</si>
  <si>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</si>
  <si>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</si>
  <si>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</si>
  <si>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</si>
  <si>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</si>
  <si>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</si>
  <si>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</si>
  <si>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</si>
  <si>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</si>
  <si>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</si>
  <si>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</si>
  <si>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</si>
  <si>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</si>
  <si>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</si>
  <si>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</si>
  <si>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</si>
  <si>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</si>
  <si>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</si>
  <si>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</si>
  <si>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</si>
  <si>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</si>
  <si>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</si>
  <si>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</si>
  <si>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</si>
  <si>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</si>
  <si>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</si>
  <si>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</si>
  <si>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</si>
  <si>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</si>
  <si>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</si>
  <si>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</si>
  <si>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</si>
  <si>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</si>
  <si>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</si>
  <si>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</si>
  <si>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</si>
  <si>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</si>
  <si>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</si>
  <si>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</si>
  <si>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</si>
  <si>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</si>
  <si>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</si>
  <si>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</si>
  <si>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</si>
  <si>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</si>
  <si>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</si>
  <si>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</si>
  <si>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</si>
  <si>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</si>
  <si>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</si>
  <si>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</si>
  <si>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</si>
  <si>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</si>
  <si>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</si>
  <si>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</si>
  <si>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</si>
  <si>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</si>
  <si>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</si>
  <si>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</si>
  <si>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</si>
  <si>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</si>
  <si>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</si>
  <si>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</si>
  <si>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</si>
  <si>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</si>
  <si>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</si>
  <si>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</si>
  <si>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</si>
  <si>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</si>
  <si>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</si>
  <si>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</si>
  <si>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</si>
  <si>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</si>
  <si>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</si>
  <si>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</si>
  <si>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</si>
  <si>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</si>
  <si>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</si>
  <si>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</si>
  <si>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</si>
  <si>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</si>
  <si>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</si>
  <si>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</si>
  <si>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</si>
  <si>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</si>
  <si>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</si>
  <si>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</si>
  <si>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</si>
  <si>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</si>
  <si>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</si>
  <si>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</si>
  <si>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</si>
  <si>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</si>
  <si>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</si>
  <si>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</si>
  <si>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</si>
  <si>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</si>
  <si>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</si>
  <si>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</si>
  <si>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</si>
  <si>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</si>
  <si>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</si>
  <si>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</si>
  <si>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</si>
  <si>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</si>
  <si>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</si>
  <si>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</si>
  <si>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</si>
  <si>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</si>
  <si>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</si>
  <si>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</si>
  <si>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</si>
  <si>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</si>
  <si>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</si>
  <si>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</si>
  <si>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</si>
  <si>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</si>
  <si>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</si>
  <si>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</si>
  <si>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</si>
  <si>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</si>
  <si>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</si>
  <si>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</si>
  <si>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</si>
  <si>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</si>
  <si>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</si>
  <si>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</si>
  <si>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</si>
  <si>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</si>
  <si>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</si>
  <si>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</si>
  <si>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</si>
  <si>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</si>
  <si>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</si>
  <si>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</si>
  <si>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</si>
  <si>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</si>
  <si>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</si>
  <si>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</si>
  <si>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</si>
  <si>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</si>
  <si>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</si>
  <si>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</si>
  <si>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</si>
  <si>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</si>
  <si>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</si>
  <si>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</si>
  <si>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</si>
  <si>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</si>
  <si>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</si>
  <si>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</si>
  <si>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</si>
  <si>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</si>
  <si>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</si>
  <si>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</si>
  <si>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</si>
  <si>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</si>
  <si>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</si>
  <si>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</si>
  <si>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</si>
  <si>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</si>
  <si>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</si>
  <si>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</si>
  <si>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</si>
  <si>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</si>
  <si>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</si>
  <si>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</si>
  <si>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</si>
  <si>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</si>
  <si>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</si>
  <si>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</si>
  <si>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</si>
  <si>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</si>
  <si>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</si>
  <si>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</si>
  <si>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</si>
  <si>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</si>
  <si>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</si>
  <si>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</si>
  <si>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</si>
  <si>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</si>
  <si>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</si>
  <si>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</si>
  <si>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</si>
  <si>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</si>
  <si>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</si>
  <si>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</si>
  <si>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</si>
  <si>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</si>
  <si>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</si>
  <si>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</si>
  <si>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</si>
  <si>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</si>
  <si>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</si>
  <si>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</si>
  <si>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</si>
  <si>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</si>
  <si>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</si>
  <si>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</si>
  <si>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</si>
  <si>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</si>
  <si>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</si>
  <si>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</si>
  <si>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</si>
  <si>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</si>
  <si>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</si>
  <si>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</si>
  <si>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</si>
  <si>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</si>
  <si>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</si>
  <si>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</si>
  <si>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</si>
  <si>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</si>
  <si>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</si>
  <si>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</si>
  <si>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</si>
  <si>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</si>
  <si>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</si>
  <si>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</si>
  <si>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</si>
  <si>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</si>
  <si>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</si>
  <si>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</si>
  <si>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</si>
  <si>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</si>
  <si>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</si>
  <si>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</si>
  <si>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</si>
  <si>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</si>
  <si>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</si>
  <si>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</si>
  <si>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</si>
  <si>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</si>
  <si>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</si>
  <si>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</si>
  <si>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</si>
  <si>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</si>
  <si>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</si>
  <si>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</si>
  <si>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</si>
  <si>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</si>
  <si>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</si>
  <si>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</si>
  <si>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</si>
  <si>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</si>
  <si>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</si>
  <si>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</si>
  <si>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</si>
  <si>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</si>
  <si>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</si>
  <si>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</si>
  <si>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</si>
  <si>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</si>
  <si>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</si>
  <si>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</si>
  <si>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</si>
  <si>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</si>
  <si>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</si>
  <si>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</si>
  <si>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</si>
  <si>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</si>
  <si>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</si>
  <si>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</si>
  <si>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</si>
  <si>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</si>
  <si>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</si>
  <si>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</si>
  <si>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</si>
  <si>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</si>
  <si>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</si>
  <si>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</si>
  <si>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</si>
  <si>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</si>
  <si>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</si>
  <si>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</si>
  <si>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</si>
  <si>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</si>
  <si>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</si>
  <si>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</si>
  <si>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</si>
  <si>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</si>
  <si>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</si>
  <si>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</si>
  <si>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</si>
  <si>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</si>
  <si>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</si>
  <si>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</si>
  <si>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</si>
  <si>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</si>
  <si>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</si>
  <si>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</si>
  <si>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</si>
  <si>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</si>
  <si>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</si>
  <si>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</si>
  <si>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</si>
  <si>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</si>
  <si>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</si>
  <si>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</si>
  <si>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</si>
  <si>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</si>
  <si>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</si>
  <si>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</si>
  <si>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</si>
  <si>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</si>
  <si>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</si>
  <si>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</si>
  <si>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</si>
  <si>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</si>
  <si>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</si>
  <si>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</si>
  <si>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</si>
  <si>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</si>
  <si>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</si>
  <si>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</si>
  <si>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</si>
  <si>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</si>
  <si>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</si>
  <si>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</si>
  <si>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</si>
  <si>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</si>
  <si>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</si>
  <si>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</si>
  <si>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</si>
  <si>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</si>
  <si>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</si>
  <si>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</si>
  <si>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</si>
  <si>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</si>
  <si>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</si>
  <si>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</si>
  <si>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</si>
  <si>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</si>
  <si>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</si>
  <si>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</si>
  <si>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</si>
  <si>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</si>
  <si>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</si>
  <si>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</si>
  <si>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</si>
  <si>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</si>
  <si>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</si>
  <si>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</si>
  <si>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</si>
  <si>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</si>
  <si>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</si>
  <si>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</si>
  <si>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</si>
  <si>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</si>
  <si>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</si>
  <si>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</si>
  <si>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</si>
  <si>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</si>
  <si>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</si>
  <si>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</si>
  <si>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</si>
  <si>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</si>
  <si>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</si>
  <si>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</si>
  <si>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</si>
  <si>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</si>
  <si>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</si>
  <si>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</si>
  <si>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</si>
  <si>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</si>
  <si>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</si>
  <si>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</si>
  <si>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</si>
  <si>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</si>
  <si>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</si>
  <si>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</si>
  <si>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</si>
  <si>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</si>
  <si>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</si>
  <si>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</si>
  <si>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</si>
  <si>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</si>
  <si>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</si>
  <si>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</si>
  <si>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</si>
  <si>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</si>
  <si>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</si>
  <si>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</si>
  <si>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</si>
  <si>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</si>
  <si>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</si>
  <si>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</si>
  <si>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</si>
  <si>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</si>
  <si>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</si>
  <si>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</si>
  <si>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</si>
  <si>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</si>
  <si>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</si>
  <si>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</si>
  <si>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</si>
  <si>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</si>
  <si>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</si>
  <si>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</si>
  <si>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</si>
  <si>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</si>
  <si>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</si>
  <si>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</si>
  <si>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</si>
  <si>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</si>
  <si>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</si>
  <si>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</si>
  <si>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</si>
  <si>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</si>
  <si>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</si>
  <si>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</si>
  <si>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</si>
  <si>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</si>
  <si>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</si>
  <si>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</si>
  <si>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</si>
  <si>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</si>
  <si>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</si>
  <si>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</si>
  <si>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</si>
  <si>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</si>
  <si>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</si>
  <si>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</si>
  <si>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</si>
  <si>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</si>
  <si>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</si>
  <si>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</si>
  <si>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</si>
  <si>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</si>
  <si>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</si>
  <si>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</si>
  <si>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</si>
  <si>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</si>
  <si>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</si>
  <si>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</si>
  <si>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</si>
  <si>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</si>
  <si>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</si>
  <si>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</si>
  <si>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</si>
  <si>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</si>
  <si>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</si>
  <si>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</si>
  <si>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</si>
  <si>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</si>
  <si>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</si>
  <si>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</si>
  <si>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</si>
  <si>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</si>
  <si>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</si>
  <si>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</si>
  <si>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</si>
  <si>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</si>
  <si>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</si>
  <si>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</si>
  <si>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</si>
  <si>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</si>
  <si>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</si>
  <si>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</si>
  <si>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</si>
  <si>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</si>
  <si>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</si>
  <si>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</si>
  <si>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</si>
  <si>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</si>
  <si>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</si>
  <si>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</si>
  <si>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</si>
  <si>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</si>
  <si>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</si>
  <si>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</si>
  <si>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</si>
  <si>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</si>
  <si>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</si>
  <si>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</si>
  <si>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</si>
  <si>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</si>
  <si>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</si>
  <si>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</si>
  <si>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</si>
  <si>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</si>
  <si>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</si>
  <si>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</si>
  <si>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</si>
  <si>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</si>
  <si>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</si>
  <si>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</si>
  <si>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</si>
  <si>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</si>
  <si>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</si>
  <si>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</si>
  <si>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</si>
  <si>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</si>
  <si>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</si>
  <si>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</si>
  <si>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</si>
  <si>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</si>
  <si>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</si>
  <si>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</si>
  <si>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</si>
  <si>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</si>
  <si>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</si>
  <si>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</si>
  <si>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</si>
  <si>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</si>
  <si>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</si>
  <si>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</si>
  <si>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</si>
  <si>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</si>
  <si>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</si>
  <si>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</si>
  <si>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</si>
  <si>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</si>
  <si>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</si>
  <si>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</si>
  <si>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</si>
  <si>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</si>
  <si>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</si>
  <si>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</si>
  <si>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</si>
  <si>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</si>
  <si>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</si>
  <si>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</si>
  <si>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</si>
  <si>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</si>
  <si>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</si>
  <si>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</si>
  <si>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</si>
  <si>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</si>
  <si>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</si>
  <si>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</si>
  <si>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</si>
  <si>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</si>
  <si>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</si>
  <si>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</si>
  <si>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</si>
  <si>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</si>
  <si>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</si>
  <si>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</si>
  <si>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</si>
  <si>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</si>
  <si>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</si>
  <si>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</si>
  <si>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</si>
  <si>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</si>
  <si>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</si>
  <si>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</si>
  <si>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</si>
  <si>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</si>
  <si>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</si>
  <si>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</si>
  <si>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</si>
  <si>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</si>
  <si>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</si>
  <si>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</si>
  <si>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</si>
  <si>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</si>
  <si>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</si>
  <si>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</si>
  <si>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</si>
  <si>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</si>
  <si>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</si>
  <si>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</si>
  <si>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</si>
  <si>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</si>
  <si>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</si>
  <si>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</si>
  <si>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</si>
  <si>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</si>
  <si>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</si>
  <si>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</si>
  <si>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</si>
  <si>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</si>
  <si>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</si>
  <si>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</si>
  <si>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</si>
  <si>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</si>
  <si>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</si>
  <si>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</si>
  <si>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</si>
  <si>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</si>
  <si>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</si>
  <si>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</si>
  <si>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</si>
  <si>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</si>
  <si>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</si>
  <si>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</si>
  <si>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</si>
  <si>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</si>
  <si>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</si>
  <si>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</si>
  <si>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</si>
  <si>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</si>
  <si>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</si>
  <si>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</si>
  <si>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</si>
  <si>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</si>
  <si>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</si>
  <si>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</si>
  <si>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</si>
  <si>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</si>
  <si>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</si>
  <si>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</si>
  <si>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</si>
  <si>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</si>
  <si>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</si>
  <si>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</si>
  <si>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</si>
  <si>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</si>
  <si>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</si>
  <si>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</si>
  <si>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</si>
  <si>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</si>
  <si>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</si>
  <si>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</si>
  <si>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</si>
  <si>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</si>
  <si>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</si>
  <si>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</si>
  <si>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</si>
  <si>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</si>
  <si>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</si>
  <si>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</si>
  <si>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</si>
  <si>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</si>
  <si>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</si>
  <si>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</si>
  <si>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</si>
  <si>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</si>
  <si>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</si>
  <si>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</si>
  <si>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</si>
  <si>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</si>
  <si>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</si>
  <si>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</si>
  <si>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</si>
  <si>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</si>
  <si>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</si>
  <si>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</si>
  <si>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</si>
  <si>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</si>
  <si>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</si>
  <si>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</si>
  <si>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</si>
  <si>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</si>
  <si>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</si>
  <si>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</si>
  <si>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</si>
  <si>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</si>
  <si>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</si>
  <si>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</si>
  <si>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</si>
  <si>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</si>
  <si>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</si>
  <si>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</si>
  <si>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</si>
  <si>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</si>
  <si>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</si>
  <si>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</si>
  <si>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</si>
  <si>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</si>
  <si>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</si>
  <si>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</si>
  <si>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</si>
  <si>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</si>
  <si>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</si>
  <si>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</si>
  <si>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</si>
  <si>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</si>
  <si>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</si>
  <si>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</si>
  <si>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</si>
  <si>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</si>
  <si>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</si>
  <si>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</si>
  <si>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</si>
  <si>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</si>
  <si>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</si>
  <si>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</si>
  <si>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</si>
  <si>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</si>
  <si>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</si>
  <si>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</si>
  <si>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</si>
  <si>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</si>
  <si>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</si>
  <si>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</si>
  <si>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</si>
  <si>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</si>
  <si>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</si>
  <si>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</si>
  <si>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</si>
  <si>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</si>
  <si>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</si>
  <si>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</si>
  <si>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</si>
  <si>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</si>
  <si>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</si>
  <si>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</si>
  <si>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</si>
  <si>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</si>
  <si>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</si>
  <si>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</si>
  <si>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</si>
  <si>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</si>
  <si>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</si>
  <si>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</si>
  <si>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</si>
  <si>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</si>
  <si>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</si>
  <si>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</si>
  <si>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</si>
  <si>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</si>
  <si>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</si>
  <si>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</si>
  <si>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</si>
  <si>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</si>
  <si>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</si>
  <si>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</si>
  <si>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</si>
  <si>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</si>
  <si>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</si>
  <si>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</si>
  <si>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</si>
  <si>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</si>
  <si>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</si>
  <si>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</si>
  <si>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</si>
  <si>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</si>
  <si>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</si>
  <si>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</si>
  <si>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</si>
  <si>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</si>
  <si>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</si>
  <si>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</si>
  <si>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</si>
  <si>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</si>
  <si>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</si>
  <si>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</si>
  <si>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</si>
  <si>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</si>
  <si>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</si>
  <si>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</si>
  <si>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</si>
  <si>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</si>
  <si>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</si>
  <si>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</si>
  <si>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</si>
  <si>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</si>
  <si>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</si>
  <si>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</si>
  <si>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</si>
  <si>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</si>
  <si>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</si>
  <si>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</si>
  <si>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</si>
  <si>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</si>
  <si>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</si>
  <si>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</si>
  <si>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</si>
  <si>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</si>
  <si>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</si>
  <si>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</si>
  <si>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</si>
  <si>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</si>
  <si>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</si>
  <si>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</si>
  <si>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</si>
  <si>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</si>
  <si>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</si>
  <si>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</si>
  <si>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</si>
  <si>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</si>
  <si>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</si>
  <si>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</si>
  <si>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</si>
  <si>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</si>
  <si>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</si>
  <si>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</si>
  <si>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</si>
  <si>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</si>
  <si>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</si>
  <si>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</si>
  <si>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</si>
  <si>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</si>
  <si>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</si>
  <si>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</si>
  <si>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</si>
  <si>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</si>
  <si>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</si>
  <si>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</si>
  <si>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</si>
  <si>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</si>
  <si>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</si>
  <si>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</si>
  <si>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</si>
  <si>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</si>
  <si>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</si>
  <si>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</si>
  <si>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</si>
  <si>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</si>
  <si>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</si>
  <si>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</si>
  <si>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</si>
  <si>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</si>
  <si>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</si>
  <si>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</si>
  <si>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</si>
  <si>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</si>
  <si>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</si>
  <si>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</si>
  <si>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</si>
  <si>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</si>
  <si>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</si>
  <si>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</si>
  <si>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</si>
  <si>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</si>
  <si>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</si>
  <si>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</si>
  <si>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</si>
  <si>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</si>
  <si>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</si>
  <si>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</si>
  <si>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</si>
  <si>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</si>
  <si>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</si>
  <si>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</si>
  <si>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</si>
  <si>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</si>
  <si>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</si>
  <si>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</si>
  <si>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</si>
  <si>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</si>
  <si>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</si>
  <si>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</si>
  <si>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</si>
  <si>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</si>
  <si>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</si>
  <si>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</si>
  <si>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</si>
  <si>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</si>
  <si>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</si>
  <si>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</si>
  <si>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</si>
  <si>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</si>
  <si>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</si>
  <si>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</si>
  <si>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</si>
  <si>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</si>
  <si>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</si>
  <si>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</si>
  <si>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</si>
  <si>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</si>
  <si>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</si>
  <si>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</si>
  <si>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</si>
  <si>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</si>
  <si>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</si>
  <si>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</si>
  <si>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</si>
  <si>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</si>
  <si>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</si>
  <si>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</si>
  <si>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</si>
  <si>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</si>
  <si>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</si>
  <si>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</si>
  <si>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</si>
  <si>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</si>
  <si>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</si>
  <si>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</si>
  <si>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</si>
  <si>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</si>
  <si>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</si>
  <si>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</si>
  <si>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</si>
  <si>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</si>
  <si>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</si>
  <si>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</si>
  <si>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</si>
  <si>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</si>
  <si>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</si>
  <si>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</si>
  <si>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</si>
  <si>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</si>
  <si>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</si>
  <si>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</si>
  <si>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</si>
  <si>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</si>
  <si>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</si>
  <si>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</si>
  <si>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</si>
  <si>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</si>
  <si>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</si>
  <si>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</si>
  <si>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</si>
  <si>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</si>
  <si>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</si>
  <si>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</si>
  <si>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</si>
  <si>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</si>
  <si>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</si>
  <si>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</si>
  <si>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</si>
  <si>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</si>
  <si>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</si>
  <si>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</si>
  <si>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</si>
  <si>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</si>
  <si>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</si>
  <si>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</si>
  <si>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</si>
  <si>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</si>
  <si>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</si>
  <si>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</si>
  <si>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</si>
  <si>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</si>
  <si>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</si>
  <si>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</si>
  <si>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</si>
  <si>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</si>
  <si>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</si>
  <si>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</si>
  <si>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</si>
  <si>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</si>
  <si>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</si>
  <si>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</si>
  <si>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</si>
  <si>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</si>
  <si>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</si>
  <si>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</si>
  <si>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</si>
  <si>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</si>
  <si>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</si>
  <si>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</si>
  <si>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</si>
  <si>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</si>
  <si>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</si>
  <si>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</si>
  <si>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</si>
  <si>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</si>
  <si>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</si>
  <si>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</si>
  <si>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</si>
  <si>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</si>
  <si>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</si>
  <si>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</si>
  <si>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</si>
  <si>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</si>
  <si>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</si>
  <si>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</si>
  <si>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</si>
  <si>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</si>
  <si>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</si>
  <si>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</si>
  <si>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</si>
  <si>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</si>
  <si>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</si>
  <si>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</si>
  <si>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</si>
  <si>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</si>
  <si>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</si>
  <si>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</si>
  <si>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</si>
  <si>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</si>
  <si>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</si>
  <si>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</si>
  <si>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</si>
  <si>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</si>
  <si>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</si>
  <si>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</si>
  <si>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</si>
  <si>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</si>
  <si>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</si>
  <si>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</si>
  <si>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</si>
  <si>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</si>
  <si>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</si>
  <si>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</si>
  <si>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</si>
  <si>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</si>
  <si>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</si>
  <si>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</si>
  <si>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</si>
  <si>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</si>
  <si>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</si>
  <si>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</si>
  <si>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</si>
  <si>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</si>
  <si>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</si>
  <si>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</si>
  <si>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</si>
  <si>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</si>
  <si>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</si>
  <si>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</si>
  <si>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</si>
  <si>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</si>
  <si>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</si>
  <si>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</si>
  <si>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</si>
  <si>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</si>
  <si>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</si>
  <si>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</si>
  <si>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</si>
  <si>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</si>
  <si>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</si>
  <si>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</si>
  <si>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</si>
  <si>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</si>
  <si>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</si>
  <si>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</si>
  <si>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</si>
  <si>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</si>
  <si>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</si>
  <si>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</si>
  <si>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</si>
  <si>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</si>
  <si>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</si>
  <si>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</si>
  <si>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</si>
  <si>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</si>
  <si>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</si>
  <si>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</si>
  <si>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</si>
  <si>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</si>
  <si>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</si>
  <si>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</si>
  <si>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</si>
  <si>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</si>
  <si>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</si>
  <si>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</si>
  <si>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</si>
  <si>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</si>
  <si>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</si>
  <si>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</si>
  <si>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</si>
  <si>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</si>
  <si>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</si>
  <si>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</si>
  <si>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</si>
  <si>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</si>
  <si>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</si>
  <si>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</si>
  <si>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</si>
  <si>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</si>
  <si>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</si>
  <si>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</si>
  <si>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</si>
  <si>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</si>
  <si>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</si>
  <si>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</si>
  <si>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</si>
  <si>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</si>
  <si>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</si>
  <si>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</si>
  <si>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</si>
  <si>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</si>
  <si>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</si>
  <si>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</si>
  <si>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</si>
  <si>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</si>
  <si>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</si>
  <si>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</si>
  <si>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</si>
  <si>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</si>
  <si>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</si>
  <si>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</si>
  <si>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</si>
  <si>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</si>
  <si>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</si>
  <si>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</si>
  <si>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</si>
  <si>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</si>
  <si>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</si>
  <si>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</si>
  <si>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</si>
  <si>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</si>
  <si>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</si>
  <si>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</si>
  <si>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</si>
  <si>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</si>
  <si>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</si>
  <si>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</si>
  <si>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</si>
  <si>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</si>
  <si>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</si>
  <si>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</si>
  <si>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</si>
  <si>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</si>
  <si>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</si>
  <si>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</si>
  <si>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</si>
  <si>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</si>
  <si>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</si>
  <si>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</si>
  <si>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</si>
  <si>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</si>
  <si>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</si>
  <si>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</si>
  <si>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</si>
  <si>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</si>
  <si>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</si>
  <si>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</si>
  <si>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</si>
  <si>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</si>
  <si>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</si>
  <si>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</si>
  <si>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</si>
  <si>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</si>
  <si>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</si>
  <si>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</si>
  <si>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</si>
  <si>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</si>
  <si>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</si>
  <si>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</si>
  <si>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</si>
  <si>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</si>
  <si>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</si>
  <si>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</si>
  <si>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</si>
  <si>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</si>
  <si>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</si>
  <si>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</si>
  <si>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</si>
  <si>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</si>
  <si>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</si>
  <si>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</si>
  <si>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</si>
  <si>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</si>
  <si>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</si>
  <si>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</si>
  <si>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</si>
  <si>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</si>
  <si>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</si>
  <si>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</si>
  <si>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</si>
  <si>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</si>
  <si>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</si>
  <si>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</si>
  <si>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</si>
  <si>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</si>
  <si>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</si>
  <si>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</si>
  <si>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</si>
  <si>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</si>
  <si>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</si>
  <si>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</si>
  <si>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</si>
  <si>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</si>
  <si>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</si>
  <si>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</si>
  <si>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</si>
  <si>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</si>
  <si>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</si>
  <si>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</si>
  <si>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</si>
  <si>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</si>
  <si>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</si>
  <si>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</si>
  <si>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</si>
  <si>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</si>
  <si>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</si>
  <si>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</si>
  <si>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</si>
  <si>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</si>
  <si>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</si>
  <si>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</si>
  <si>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</si>
  <si>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</si>
  <si>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</si>
  <si>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</si>
  <si>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</si>
  <si>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</si>
  <si>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</si>
  <si>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</si>
  <si>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</si>
  <si>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</si>
  <si>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</si>
  <si>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</si>
  <si>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</si>
  <si>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</si>
  <si>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</si>
  <si>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</si>
  <si>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</si>
  <si>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</si>
  <si>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</si>
  <si>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</si>
  <si>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</si>
  <si>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</si>
  <si>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</si>
  <si>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</si>
  <si>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</si>
  <si>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</si>
  <si>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</si>
  <si>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</si>
  <si>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</si>
  <si>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</si>
  <si>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</si>
  <si>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</si>
  <si>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</si>
  <si>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</si>
  <si>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</si>
  <si>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</si>
  <si>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</si>
  <si>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</si>
  <si>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</si>
  <si>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</si>
  <si>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</si>
  <si>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</si>
  <si>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</si>
  <si>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</si>
  <si>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</si>
  <si>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</si>
  <si>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</si>
  <si>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</si>
  <si>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</si>
  <si>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</si>
  <si>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</si>
  <si>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</si>
  <si>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</si>
  <si>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</si>
  <si>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</si>
  <si>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</si>
  <si>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</si>
  <si>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</si>
  <si>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</si>
  <si>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</si>
  <si>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</si>
  <si>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</si>
  <si>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</si>
  <si>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</si>
  <si>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</si>
  <si>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</si>
  <si>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</si>
  <si>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</si>
  <si>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</si>
  <si>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</si>
  <si>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</si>
  <si>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</si>
  <si>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</si>
  <si>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</si>
  <si>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</si>
  <si>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</si>
  <si>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</si>
  <si>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</si>
  <si>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</si>
  <si>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</si>
  <si>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</si>
  <si>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</si>
  <si>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</si>
  <si>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</si>
  <si>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</si>
  <si>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</si>
  <si>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</si>
  <si>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</si>
  <si>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</si>
  <si>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</si>
  <si>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</si>
  <si>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</si>
  <si>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</si>
  <si>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</si>
  <si>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</si>
  <si>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</si>
  <si>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</si>
  <si>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</si>
  <si>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</si>
  <si>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</si>
  <si>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</si>
  <si>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</si>
  <si>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</si>
  <si>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</si>
  <si>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</si>
  <si>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</si>
  <si>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</si>
  <si>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</si>
  <si>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</si>
  <si>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</si>
  <si>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</si>
  <si>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</si>
  <si>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</si>
  <si>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</si>
  <si>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</si>
  <si>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</si>
  <si>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</si>
  <si>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</si>
  <si>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</si>
  <si>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</si>
  <si>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</si>
  <si>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</si>
  <si>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</si>
  <si>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</si>
  <si>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</si>
  <si>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</si>
  <si>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</si>
  <si>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</si>
  <si>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</si>
  <si>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</si>
  <si>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</si>
  <si>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</si>
  <si>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</si>
  <si>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</si>
  <si>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</si>
  <si>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</si>
  <si>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</si>
  <si>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</si>
  <si>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</si>
  <si>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</si>
  <si>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</si>
  <si>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</si>
  <si>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</si>
  <si>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</si>
  <si>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</si>
  <si>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</si>
  <si>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</si>
  <si>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</si>
  <si>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</si>
  <si>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</si>
  <si>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</si>
  <si>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</si>
  <si>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</si>
  <si>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</si>
  <si>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</si>
  <si>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</si>
  <si>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</si>
  <si>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</si>
  <si>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</si>
  <si>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</si>
  <si>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</si>
  <si>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</si>
  <si>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</si>
  <si>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</si>
  <si>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</si>
  <si>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</si>
  <si>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</si>
  <si>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</si>
  <si>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</si>
  <si>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</si>
  <si>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</si>
  <si>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</si>
  <si>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</si>
  <si>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</si>
  <si>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</si>
  <si>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</si>
  <si>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</si>
  <si>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</si>
  <si>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</si>
  <si>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</si>
  <si>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</si>
  <si>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</si>
  <si>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</si>
  <si>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</si>
  <si>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</si>
  <si>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</si>
  <si>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</si>
  <si>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</si>
  <si>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</si>
  <si>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</si>
  <si>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</si>
  <si>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</si>
  <si>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</si>
  <si>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</si>
  <si>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</si>
  <si>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</si>
  <si>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</si>
  <si>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</si>
  <si>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</si>
  <si>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</si>
  <si>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</si>
  <si>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</si>
  <si>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</si>
  <si>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</si>
  <si>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</si>
  <si>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</si>
  <si>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</si>
  <si>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</si>
  <si>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</si>
  <si>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</si>
  <si>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</si>
  <si>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</si>
  <si>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</si>
  <si>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</si>
  <si>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</si>
  <si>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</si>
  <si>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</si>
  <si>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</si>
  <si>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</si>
  <si>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</si>
  <si>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</si>
  <si>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</si>
  <si>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</si>
  <si>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</si>
  <si>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</si>
  <si>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</si>
  <si>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</si>
  <si>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</si>
  <si>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</si>
  <si>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</si>
  <si>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</si>
  <si>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</si>
  <si>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</si>
  <si>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</si>
  <si>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</si>
  <si>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</si>
  <si>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</si>
  <si>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</si>
  <si>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</si>
  <si>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</si>
  <si>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</si>
  <si>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</si>
  <si>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</si>
  <si>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</si>
  <si>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</si>
  <si>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</si>
  <si>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</si>
  <si>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</si>
  <si>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</si>
  <si>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</si>
  <si>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</si>
  <si>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</si>
  <si>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</si>
  <si>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</si>
  <si>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</si>
  <si>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</si>
  <si>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</si>
  <si>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</si>
  <si>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</si>
  <si>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</si>
  <si>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</si>
  <si>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</si>
  <si>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</si>
  <si>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</si>
  <si>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</si>
  <si>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</si>
  <si>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</si>
  <si>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</si>
  <si>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</si>
  <si>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</si>
  <si>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</si>
  <si>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</si>
  <si>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</si>
  <si>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</si>
  <si>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</si>
  <si>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</si>
  <si>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</si>
  <si>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</si>
  <si>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</si>
  <si>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</si>
  <si>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</si>
  <si>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</si>
  <si>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</si>
  <si>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</si>
  <si>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</si>
  <si>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</si>
  <si>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</si>
  <si>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</si>
  <si>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</si>
  <si>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</si>
  <si>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</si>
  <si>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</si>
  <si>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</si>
  <si>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</si>
  <si>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</si>
  <si>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</si>
  <si>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</si>
  <si>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</si>
  <si>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</si>
  <si>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</si>
  <si>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</si>
  <si>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</si>
  <si>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</si>
  <si>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</si>
  <si>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</si>
  <si>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</si>
  <si>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</si>
  <si>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</si>
  <si>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</si>
  <si>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</si>
  <si>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</si>
  <si>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</si>
  <si>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</si>
  <si>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</si>
  <si>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</si>
  <si>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</si>
  <si>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</si>
  <si>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</si>
  <si>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</si>
  <si>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</si>
  <si>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</si>
  <si>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</si>
  <si>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</si>
  <si>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</si>
  <si>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</si>
  <si>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</si>
  <si>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</si>
  <si>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</si>
  <si>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</si>
  <si>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</si>
  <si>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</si>
  <si>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</si>
  <si>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</si>
  <si>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</si>
  <si>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</si>
  <si>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</si>
  <si>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</si>
  <si>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</si>
  <si>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</si>
  <si>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</si>
  <si>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</si>
  <si>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</si>
  <si>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</si>
  <si>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</si>
  <si>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</si>
  <si>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</si>
  <si>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</si>
  <si>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</si>
  <si>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</si>
  <si>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</si>
  <si>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</si>
  <si>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</si>
  <si>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</si>
  <si>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</si>
  <si>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</si>
  <si>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</si>
  <si>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</si>
  <si>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</si>
  <si>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</si>
  <si>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</si>
  <si>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</si>
  <si>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</si>
  <si>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</si>
  <si>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</si>
  <si>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</si>
  <si>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</si>
  <si>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</si>
  <si>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</si>
  <si>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</si>
  <si>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</si>
  <si>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</si>
  <si>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</si>
  <si>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</si>
  <si>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</si>
  <si>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</si>
  <si>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</si>
  <si>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</si>
  <si>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</si>
  <si>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</si>
  <si>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</si>
  <si>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</si>
  <si>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</si>
  <si>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</si>
  <si>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</si>
  <si>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</si>
  <si>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</si>
  <si>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</si>
  <si>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</si>
  <si>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</si>
  <si>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</si>
  <si>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</si>
  <si>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</si>
  <si>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</si>
  <si>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</si>
  <si>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</si>
  <si>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</si>
  <si>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</si>
  <si>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</si>
  <si>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</si>
  <si>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</si>
  <si>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</si>
  <si>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</si>
  <si>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</si>
  <si>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</si>
  <si>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</si>
  <si>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</si>
  <si>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</si>
  <si>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</si>
  <si>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</si>
  <si>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</si>
  <si>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</si>
  <si>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</si>
  <si>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</si>
  <si>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</si>
  <si>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</si>
  <si>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</si>
  <si>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</si>
  <si>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</si>
  <si>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</si>
  <si>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</si>
  <si>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</si>
  <si>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</si>
  <si>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</si>
  <si>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</si>
  <si>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</si>
  <si>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</si>
  <si>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</si>
  <si>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</si>
  <si>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</si>
  <si>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</si>
  <si>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</si>
  <si>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</si>
  <si>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</si>
  <si>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</si>
  <si>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</si>
  <si>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</si>
  <si>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</si>
  <si>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</si>
  <si>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</si>
  <si>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</si>
  <si>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</si>
  <si>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</si>
  <si>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</si>
  <si>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</si>
  <si>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</si>
  <si>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</si>
  <si>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</si>
  <si>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</si>
  <si>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</si>
  <si>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</si>
  <si>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</si>
  <si>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</si>
  <si>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</si>
  <si>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</si>
  <si>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</si>
  <si>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</si>
  <si>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</si>
  <si>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</si>
  <si>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</si>
  <si>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</si>
  <si>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</si>
  <si>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</si>
  <si>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</si>
  <si>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</si>
  <si>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</si>
  <si>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</si>
  <si>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</si>
  <si>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</si>
  <si>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</si>
  <si>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</si>
  <si>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</si>
  <si>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</si>
  <si>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</si>
  <si>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</si>
  <si>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</si>
  <si>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</si>
  <si>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</si>
  <si>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</si>
  <si>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</si>
  <si>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</si>
  <si>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</si>
  <si>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</si>
  <si>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</si>
  <si>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</si>
  <si>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</si>
  <si>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</si>
  <si>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</si>
  <si>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</si>
  <si>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</si>
  <si>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</si>
  <si>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</si>
  <si>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</si>
  <si>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</si>
  <si>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</si>
  <si>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</si>
  <si>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</si>
  <si>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</si>
  <si>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</si>
  <si>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</si>
  <si>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</si>
  <si>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</si>
  <si>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</si>
  <si>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</si>
  <si>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</si>
  <si>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</si>
  <si>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</si>
  <si>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</si>
  <si>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</si>
  <si>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</si>
  <si>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</si>
  <si>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</si>
  <si>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</si>
  <si>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</si>
  <si>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</si>
  <si>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</si>
  <si>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</si>
  <si>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</si>
  <si>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</si>
  <si>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</si>
  <si>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</si>
  <si>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</si>
  <si>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</si>
  <si>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</si>
  <si>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</si>
  <si>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</si>
  <si>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</si>
  <si>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</si>
  <si>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</si>
  <si>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</si>
  <si>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</si>
  <si>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</si>
  <si>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</si>
  <si>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</si>
  <si>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</si>
  <si>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</si>
  <si>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</si>
  <si>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</si>
  <si>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</si>
  <si>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</si>
  <si>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</si>
  <si>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</si>
  <si>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</si>
  <si>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</si>
  <si>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</si>
  <si>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</si>
  <si>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</si>
  <si>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</si>
  <si>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</si>
  <si>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</si>
  <si>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</si>
  <si>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</si>
  <si>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</si>
  <si>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</si>
  <si>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</si>
  <si>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</si>
  <si>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</si>
  <si>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</si>
  <si>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</si>
  <si>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</si>
  <si>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</si>
  <si>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</si>
  <si>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</si>
  <si>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</si>
  <si>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</si>
  <si>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</si>
  <si>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</si>
  <si>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</si>
  <si>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</si>
  <si>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</si>
  <si>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</si>
  <si>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</si>
  <si>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</si>
  <si>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</si>
  <si>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</si>
  <si>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</si>
  <si>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</si>
  <si>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</si>
  <si>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</si>
  <si>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</si>
  <si>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</si>
  <si>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</si>
  <si>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</si>
  <si>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</si>
  <si>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</si>
  <si>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</si>
  <si>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</si>
  <si>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</si>
  <si>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</si>
  <si>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</si>
  <si>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</si>
  <si>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</si>
  <si>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</si>
  <si>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</si>
  <si>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</si>
  <si>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</si>
  <si>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</si>
  <si>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</si>
  <si>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</si>
  <si>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</si>
  <si>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</si>
  <si>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</si>
  <si>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</si>
  <si>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</si>
  <si>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</si>
  <si>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</si>
  <si>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</si>
  <si>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</si>
  <si>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</si>
  <si>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</si>
  <si>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</si>
  <si>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</si>
  <si>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</si>
  <si>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</si>
  <si>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</si>
  <si>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</si>
  <si>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</si>
  <si>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</si>
  <si>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</si>
  <si>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</si>
  <si>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</si>
  <si>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</si>
  <si>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</si>
  <si>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</si>
  <si>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</si>
  <si>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</si>
  <si>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</si>
  <si>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</si>
  <si>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</si>
  <si>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</si>
  <si>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</si>
  <si>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</si>
  <si>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</si>
  <si>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</si>
  <si>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</si>
  <si>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</si>
  <si>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</si>
  <si>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</si>
  <si>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</si>
  <si>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</si>
  <si>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</si>
  <si>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</si>
  <si>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</si>
  <si>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</si>
  <si>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</si>
  <si>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</si>
  <si>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</si>
  <si>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</si>
  <si>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</si>
  <si>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</si>
  <si>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</si>
  <si>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</si>
  <si>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</si>
  <si>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</si>
  <si>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</si>
  <si>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</si>
  <si>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</si>
  <si>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</si>
  <si>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</si>
  <si>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</si>
  <si>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</si>
  <si>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</si>
  <si>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</si>
  <si>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</si>
  <si>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</si>
  <si>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</si>
  <si>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</si>
  <si>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</si>
  <si>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</si>
  <si>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</si>
  <si>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</si>
  <si>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</si>
  <si>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</si>
  <si>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</si>
  <si>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</si>
  <si>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</si>
  <si>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</si>
  <si>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</si>
  <si>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</si>
  <si>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</si>
  <si>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</si>
  <si>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</si>
  <si>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</si>
  <si>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</si>
  <si>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</si>
  <si>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</si>
  <si>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</si>
  <si>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</si>
  <si>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</si>
  <si>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</si>
  <si>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</si>
  <si>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</si>
  <si>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</si>
  <si>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</si>
  <si>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</si>
  <si>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</si>
  <si>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</si>
  <si>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</si>
  <si>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</si>
  <si>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</si>
  <si>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</si>
  <si>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</si>
  <si>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</si>
  <si>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</si>
  <si>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</si>
  <si>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</si>
  <si>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</si>
  <si>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</si>
  <si>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</si>
  <si>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</si>
  <si>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</si>
  <si>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</si>
  <si>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</si>
  <si>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</si>
  <si>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</si>
  <si>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</si>
  <si>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</si>
  <si>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</si>
  <si>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</si>
  <si>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</si>
  <si>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</si>
  <si>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</si>
  <si>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</si>
  <si>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</si>
  <si>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</si>
  <si>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</si>
  <si>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</si>
  <si>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</si>
  <si>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</si>
  <si>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</si>
  <si>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</si>
  <si>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</si>
  <si>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</si>
  <si>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</si>
  <si>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</si>
  <si>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</si>
  <si>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</si>
  <si>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</si>
  <si>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</si>
  <si>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</si>
  <si>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</si>
  <si>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</si>
  <si>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</si>
  <si>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</si>
  <si>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</si>
  <si>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</si>
  <si>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</si>
  <si>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</si>
  <si>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</si>
  <si>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</si>
  <si>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</si>
  <si>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</si>
  <si>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</si>
  <si>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</si>
  <si>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</si>
  <si>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</si>
  <si>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</si>
  <si>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</si>
  <si>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</si>
  <si>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</si>
  <si>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</si>
  <si>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</si>
  <si>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</si>
  <si>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</si>
  <si>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</si>
  <si>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</si>
  <si>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</si>
  <si>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</si>
  <si>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</si>
  <si>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</si>
  <si>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</si>
  <si>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</si>
  <si>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</si>
  <si>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</si>
  <si>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</si>
  <si>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</si>
  <si>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</si>
  <si>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</si>
  <si>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</si>
  <si>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</si>
  <si>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</si>
  <si>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</si>
  <si>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</si>
  <si>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</si>
  <si>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</si>
  <si>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</si>
  <si>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</si>
  <si>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</si>
  <si>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</si>
  <si>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</si>
  <si>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</si>
  <si>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</si>
  <si>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</si>
  <si>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</si>
  <si>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</si>
  <si>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</si>
  <si>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</si>
  <si>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</si>
  <si>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</si>
  <si>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</si>
  <si>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</si>
  <si>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</si>
  <si>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</si>
  <si>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</si>
  <si>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</si>
  <si>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</si>
  <si>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</si>
  <si>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</si>
  <si>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</si>
  <si>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</si>
  <si>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</si>
  <si>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</si>
  <si>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</si>
  <si>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</si>
  <si>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</si>
  <si>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</si>
  <si>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</si>
  <si>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</si>
  <si>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</si>
  <si>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</si>
  <si>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</si>
  <si>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</si>
  <si>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</si>
  <si>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</si>
  <si>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</si>
  <si>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</si>
  <si>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</si>
  <si>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</si>
  <si>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</si>
  <si>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</si>
  <si>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</si>
  <si>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</si>
  <si>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</si>
  <si>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</si>
  <si>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</si>
  <si>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</si>
  <si>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</si>
  <si>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</si>
  <si>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</si>
  <si>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</si>
  <si>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</si>
  <si>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</si>
  <si>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</si>
  <si>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</si>
  <si>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</si>
  <si>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</si>
  <si>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</si>
  <si>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</si>
  <si>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</si>
  <si>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</si>
  <si>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</si>
  <si>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</si>
  <si>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</si>
  <si>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</si>
  <si>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</si>
  <si>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</si>
  <si>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</si>
  <si>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</si>
  <si>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</si>
  <si>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</si>
  <si>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</si>
  <si>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</si>
  <si>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</si>
  <si>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</si>
  <si>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</si>
  <si>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</si>
  <si>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</si>
  <si>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</si>
  <si>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</si>
  <si>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</si>
  <si>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</si>
  <si>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</si>
  <si>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</si>
  <si>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</si>
  <si>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</si>
  <si>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</si>
  <si>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</si>
  <si>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</si>
  <si>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</si>
  <si>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</si>
  <si>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</si>
  <si>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</si>
  <si>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</si>
  <si>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</si>
  <si>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</si>
  <si>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</si>
  <si>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</si>
  <si>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</si>
  <si>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</si>
  <si>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</si>
  <si>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</si>
  <si>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</si>
  <si>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</si>
  <si>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</si>
  <si>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</si>
  <si>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</si>
  <si>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</si>
  <si>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</si>
  <si>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</si>
  <si>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</si>
  <si>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</si>
  <si>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</si>
  <si>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</si>
  <si>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</si>
  <si>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</si>
  <si>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</si>
  <si>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</si>
  <si>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</si>
  <si>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</si>
  <si>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</si>
  <si>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</si>
  <si>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</si>
  <si>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</si>
  <si>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</si>
  <si>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</si>
  <si>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</si>
  <si>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</si>
  <si>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</si>
  <si>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</si>
  <si>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</si>
  <si>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</si>
  <si>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</si>
  <si>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</si>
  <si>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</si>
  <si>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</si>
  <si>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</si>
  <si>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</si>
  <si>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</si>
  <si>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</si>
  <si>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</si>
  <si>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</si>
  <si>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</si>
  <si>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</si>
  <si>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</si>
  <si>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</si>
  <si>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</si>
  <si>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</si>
  <si>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</si>
  <si>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</si>
  <si>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</si>
  <si>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</si>
  <si>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</si>
  <si>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</si>
  <si>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</si>
  <si>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</si>
  <si>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</si>
  <si>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</si>
  <si>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</si>
  <si>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</si>
  <si>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</si>
  <si>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</si>
  <si>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</si>
  <si>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</si>
  <si>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</si>
  <si>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</si>
  <si>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</si>
  <si>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</si>
  <si>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</si>
  <si>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</si>
  <si>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</si>
  <si>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</si>
  <si>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</si>
  <si>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</si>
  <si>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</si>
  <si>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</si>
  <si>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</si>
  <si>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</si>
  <si>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</si>
  <si>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</si>
  <si>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</si>
  <si>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</si>
  <si>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</si>
  <si>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</si>
  <si>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</si>
  <si>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</si>
  <si>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</si>
  <si>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</si>
  <si>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</si>
  <si>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</si>
  <si>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</si>
  <si>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</si>
  <si>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</si>
  <si>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</si>
  <si>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</si>
  <si>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</si>
  <si>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</si>
  <si>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</si>
  <si>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</si>
  <si>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</si>
  <si>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</si>
  <si>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</si>
  <si>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</si>
  <si>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</si>
  <si>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</si>
  <si>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</si>
  <si>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</si>
  <si>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</si>
  <si>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</si>
  <si>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</si>
  <si>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</si>
  <si>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</si>
  <si>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</si>
  <si>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</si>
  <si>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</si>
  <si>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</si>
  <si>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</si>
  <si>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</si>
  <si>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</si>
  <si>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</si>
  <si>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</si>
  <si>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</si>
  <si>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</si>
  <si>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</si>
  <si>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</si>
  <si>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</si>
  <si>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</si>
  <si>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</si>
  <si>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</si>
  <si>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</si>
  <si>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</si>
  <si>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</si>
  <si>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</si>
  <si>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</si>
  <si>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</si>
  <si>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</si>
  <si>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</si>
  <si>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</si>
  <si>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</si>
  <si>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</si>
  <si>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</si>
  <si>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</si>
  <si>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</si>
  <si>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</si>
  <si>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</si>
  <si>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</si>
  <si>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</si>
  <si>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</si>
  <si>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</si>
  <si>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</si>
  <si>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</si>
  <si>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</si>
  <si>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</si>
  <si>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</si>
  <si>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</si>
  <si>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</si>
  <si>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</si>
  <si>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</si>
  <si>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</si>
  <si>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</si>
  <si>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</si>
  <si>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</si>
  <si>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</si>
  <si>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</si>
  <si>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</si>
  <si>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</si>
  <si>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</si>
  <si>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</si>
  <si>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</si>
  <si>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</si>
  <si>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</si>
  <si>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</si>
  <si>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</si>
  <si>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</si>
  <si>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</si>
  <si>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</si>
  <si>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</si>
  <si>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</si>
  <si>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</si>
  <si>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</si>
  <si>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</si>
  <si>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</si>
  <si>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</si>
  <si>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</si>
  <si>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</si>
  <si>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</si>
  <si>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</si>
  <si>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</si>
  <si>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</si>
  <si>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</si>
  <si>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</si>
  <si>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</si>
  <si>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</si>
  <si>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</si>
  <si>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</si>
  <si>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</si>
  <si>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</si>
  <si>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</si>
  <si>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</si>
  <si>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</si>
  <si>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</si>
  <si>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</si>
  <si>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</si>
  <si>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</si>
  <si>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</si>
  <si>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</si>
  <si>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</si>
  <si>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</si>
  <si>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</si>
  <si>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</si>
  <si>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</si>
  <si>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</si>
  <si>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</si>
  <si>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</si>
  <si>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</si>
  <si>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</si>
  <si>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</si>
  <si>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</si>
  <si>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</si>
  <si>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</si>
  <si>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</si>
  <si>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</si>
  <si>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</si>
  <si>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</si>
  <si>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</si>
  <si>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</si>
  <si>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</si>
  <si>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</si>
  <si>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</si>
  <si>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</si>
  <si>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</si>
  <si>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</si>
  <si>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</si>
  <si>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</si>
  <si>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</si>
  <si>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</si>
  <si>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</si>
  <si>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</si>
  <si>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</si>
  <si>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</si>
  <si>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</si>
  <si>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</si>
  <si>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</si>
  <si>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</si>
  <si>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</si>
  <si>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</si>
  <si>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</si>
  <si>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</si>
  <si>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</si>
  <si>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</si>
  <si>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</si>
  <si>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</si>
  <si>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</si>
  <si>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</si>
  <si>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</si>
  <si>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</si>
  <si>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</si>
  <si>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</si>
  <si>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</si>
  <si>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</si>
  <si>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</si>
  <si>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</si>
  <si>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</si>
  <si>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</si>
  <si>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</si>
  <si>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</si>
  <si>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</si>
  <si>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</si>
  <si>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</si>
  <si>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</si>
  <si>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</si>
  <si>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</si>
  <si>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</si>
  <si>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</si>
  <si>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</si>
  <si>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</si>
  <si>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</si>
  <si>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</si>
  <si>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</si>
  <si>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</si>
  <si>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</si>
  <si>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</si>
  <si>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</si>
  <si>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</si>
  <si>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</si>
  <si>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</si>
  <si>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</si>
  <si>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</si>
  <si>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</si>
  <si>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</si>
  <si>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</si>
  <si>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</si>
  <si>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</si>
  <si>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</si>
  <si>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</si>
  <si>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</si>
  <si>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</si>
  <si>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</si>
  <si>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</si>
  <si>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</si>
  <si>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</si>
  <si>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</si>
  <si>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</si>
  <si>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</si>
  <si>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</si>
  <si>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</si>
  <si>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</si>
  <si>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</si>
  <si>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</si>
  <si>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</si>
  <si>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</si>
  <si>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</si>
  <si>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</si>
  <si>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</si>
  <si>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</si>
  <si>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</si>
  <si>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</si>
  <si>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</si>
  <si>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</si>
  <si>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</si>
  <si>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</si>
  <si>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</si>
  <si>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</si>
  <si>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</si>
  <si>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</si>
  <si>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</si>
  <si>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</si>
  <si>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</si>
  <si>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</si>
  <si>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</si>
  <si>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</si>
  <si>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</si>
  <si>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</si>
  <si>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</si>
  <si>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</si>
  <si>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</si>
  <si>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</si>
  <si>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</si>
  <si>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</si>
  <si>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</si>
  <si>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</si>
  <si>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</si>
  <si>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</si>
  <si>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</si>
  <si>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</si>
  <si>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</si>
  <si>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</si>
  <si>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</si>
  <si>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</si>
  <si>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</si>
  <si>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</si>
  <si>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</si>
  <si>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</si>
  <si>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</si>
  <si>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</si>
  <si>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</si>
  <si>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</si>
  <si>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</si>
  <si>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</si>
  <si>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</si>
  <si>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</si>
  <si>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</si>
  <si>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</si>
  <si>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</si>
  <si>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</si>
  <si>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</si>
  <si>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</si>
  <si>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</si>
  <si>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</si>
  <si>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</si>
  <si>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</si>
  <si>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</si>
  <si>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</si>
  <si>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</si>
  <si>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</si>
  <si>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</si>
  <si>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</si>
  <si>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</si>
  <si>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</si>
  <si>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</si>
  <si>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</si>
  <si>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</si>
  <si>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</si>
  <si>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</si>
  <si>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</si>
  <si>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</si>
  <si>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</si>
  <si>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</si>
  <si>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</si>
  <si>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</si>
  <si>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</si>
  <si>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</si>
  <si>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</si>
  <si>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</si>
  <si>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</si>
  <si>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</si>
  <si>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</si>
  <si>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</si>
  <si>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</si>
  <si>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</si>
  <si>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</si>
  <si>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</si>
  <si>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</si>
  <si>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</si>
  <si>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</si>
  <si>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</si>
  <si>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</si>
  <si>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</si>
  <si>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</si>
  <si>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</si>
  <si>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</si>
  <si>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</si>
  <si>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</si>
  <si>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</si>
  <si>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</si>
  <si>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</si>
  <si>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</si>
  <si>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</si>
  <si>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</si>
  <si>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</si>
  <si>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</si>
  <si>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</si>
  <si>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</si>
  <si>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</si>
  <si>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</si>
  <si>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</si>
  <si>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</si>
  <si>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</si>
  <si>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</si>
  <si>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</si>
  <si>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</si>
  <si>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</si>
  <si>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</si>
  <si>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</si>
  <si>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</si>
  <si>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</si>
  <si>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</si>
  <si>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</si>
  <si>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</si>
  <si>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</si>
  <si>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</si>
  <si>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</si>
  <si>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</si>
  <si>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</si>
  <si>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</si>
  <si>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</si>
  <si>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</si>
  <si>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</si>
  <si>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</si>
  <si>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</si>
  <si>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</si>
  <si>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</si>
  <si>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</si>
  <si>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</si>
  <si>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</si>
  <si>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</si>
  <si>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</si>
  <si>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</si>
  <si>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</si>
  <si>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</si>
  <si>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</si>
  <si>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</si>
  <si>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</si>
  <si>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</si>
  <si>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</si>
  <si>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</si>
  <si>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</si>
  <si>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</si>
  <si>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</si>
  <si>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</si>
  <si>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</si>
  <si>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</si>
  <si>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</si>
  <si>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</si>
  <si>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</si>
  <si>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</si>
  <si>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</si>
  <si>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</si>
  <si>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</si>
  <si>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</si>
  <si>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</si>
  <si>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</si>
  <si>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</si>
  <si>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</si>
  <si>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</si>
  <si>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</si>
  <si>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</si>
  <si>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</si>
  <si>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</si>
  <si>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</si>
  <si>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</si>
  <si>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</si>
  <si>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</si>
  <si>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</si>
  <si>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</si>
  <si>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</si>
  <si>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</si>
  <si>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</si>
  <si>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</si>
  <si>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</si>
  <si>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</si>
  <si>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</si>
  <si>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</si>
  <si>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</si>
  <si>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</si>
  <si>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</si>
  <si>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</si>
  <si>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</si>
  <si>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</si>
  <si>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</si>
  <si>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</si>
  <si>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</si>
  <si>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</si>
  <si>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</si>
  <si>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</si>
  <si>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</si>
  <si>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</si>
  <si>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</si>
  <si>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</si>
  <si>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</si>
  <si>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</si>
  <si>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</si>
  <si>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</si>
  <si>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</si>
  <si>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</si>
  <si>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</si>
  <si>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</si>
  <si>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</si>
  <si>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</si>
  <si>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</si>
  <si>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</si>
  <si>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</si>
  <si>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</si>
  <si>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</si>
  <si>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</si>
  <si>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</si>
  <si>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</si>
  <si>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</si>
  <si>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</si>
  <si>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</si>
  <si>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</si>
  <si>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</si>
  <si>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</si>
  <si>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</si>
  <si>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</si>
  <si>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</si>
  <si>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</si>
  <si>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</si>
  <si>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</si>
  <si>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</si>
  <si>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</si>
  <si>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</si>
  <si>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</si>
  <si>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</si>
  <si>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</si>
  <si>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</si>
  <si>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</si>
  <si>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</si>
  <si>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</si>
  <si>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</si>
  <si>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</si>
  <si>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</si>
  <si>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</si>
  <si>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</si>
  <si>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</si>
  <si>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</si>
  <si>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</si>
  <si>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</si>
  <si>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</si>
  <si>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</si>
  <si>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</si>
  <si>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</si>
  <si>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</si>
  <si>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</si>
  <si>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</si>
  <si>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</si>
  <si>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</si>
  <si>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</si>
  <si>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</si>
  <si>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</si>
  <si>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</si>
  <si>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</si>
  <si>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</si>
  <si>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</si>
  <si>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</si>
  <si>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</si>
  <si>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</si>
  <si>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</si>
  <si>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</si>
  <si>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</si>
  <si>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</si>
  <si>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</si>
  <si>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</si>
  <si>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</si>
  <si>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</si>
  <si>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</si>
  <si>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</si>
  <si>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</si>
  <si>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</si>
  <si>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</si>
  <si>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</si>
  <si>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</si>
  <si>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</si>
  <si>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</si>
  <si>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</si>
  <si>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</si>
  <si>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</si>
  <si>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</si>
  <si>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</si>
  <si>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</si>
  <si>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</si>
  <si>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</si>
  <si>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</si>
  <si>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</si>
  <si>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</si>
  <si>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</si>
  <si>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</si>
  <si>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</si>
  <si>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</si>
  <si>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</si>
  <si>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</si>
  <si>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</si>
  <si>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</si>
  <si>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</si>
  <si>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</si>
  <si>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</si>
  <si>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</si>
  <si>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</si>
  <si>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</si>
  <si>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</si>
  <si>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</si>
  <si>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</si>
  <si>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</si>
  <si>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</si>
  <si>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</si>
  <si>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</si>
  <si>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</si>
  <si>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</si>
  <si>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</si>
  <si>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</si>
  <si>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</si>
  <si>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</si>
  <si>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</si>
  <si>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</si>
  <si>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</si>
  <si>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</si>
  <si>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</si>
  <si>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</si>
  <si>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</si>
  <si>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</si>
  <si>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</si>
  <si>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</si>
  <si>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</si>
  <si>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</si>
  <si>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</si>
  <si>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</si>
  <si>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</si>
  <si>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</si>
  <si>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</si>
  <si>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</si>
  <si>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</si>
  <si>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</si>
  <si>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</si>
  <si>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</si>
  <si>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</si>
  <si>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</si>
  <si>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</si>
  <si>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</si>
  <si>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</si>
  <si>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</si>
  <si>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</si>
  <si>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</si>
  <si>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</si>
  <si>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</si>
  <si>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</si>
  <si>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</si>
  <si>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</si>
  <si>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</si>
  <si>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</si>
  <si>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</si>
  <si>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</si>
  <si>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</si>
  <si>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</si>
  <si>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</si>
  <si>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</si>
  <si>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</si>
  <si>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</si>
  <si>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</si>
  <si>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</si>
  <si>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</si>
  <si>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</si>
  <si>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</si>
  <si>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</si>
  <si>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</si>
  <si>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</si>
  <si>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</si>
  <si>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</si>
  <si>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</si>
  <si>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</si>
  <si>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</si>
  <si>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</si>
  <si>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</si>
  <si>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</si>
  <si>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</si>
  <si>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</si>
  <si>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</si>
  <si>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</si>
  <si>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</si>
  <si>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</si>
  <si>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</si>
  <si>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</si>
  <si>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</si>
  <si>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</si>
  <si>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</si>
  <si>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</si>
  <si>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</si>
  <si>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</si>
  <si>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</si>
  <si>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</si>
  <si>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</si>
  <si>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</si>
  <si>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</si>
  <si>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</si>
  <si>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</si>
  <si>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</si>
  <si>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</si>
  <si>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</si>
  <si>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</si>
  <si>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</si>
  <si>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</si>
  <si>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</si>
  <si>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</si>
  <si>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</si>
  <si>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</si>
  <si>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</si>
  <si>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</si>
  <si>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</si>
  <si>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</si>
  <si>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</si>
  <si>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</si>
  <si>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</si>
  <si>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</si>
  <si>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</si>
  <si>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</si>
  <si>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</si>
  <si>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</si>
  <si>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</si>
  <si>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</si>
  <si>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</si>
  <si>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</si>
  <si>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</si>
  <si>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</si>
  <si>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</si>
  <si>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</si>
  <si>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</si>
  <si>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</si>
  <si>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</si>
  <si>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</si>
  <si>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</si>
  <si>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</si>
  <si>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</si>
  <si>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</si>
  <si>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</si>
  <si>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</si>
  <si>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</si>
  <si>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</si>
  <si>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</si>
  <si>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</si>
  <si>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</si>
  <si>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</si>
  <si>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</si>
  <si>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</si>
  <si>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</si>
  <si>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</si>
  <si>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</si>
  <si>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</si>
  <si>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</si>
  <si>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</si>
  <si>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</si>
  <si>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</si>
  <si>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</si>
  <si>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</si>
  <si>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</si>
  <si>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</si>
  <si>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</si>
  <si>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</si>
  <si>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</si>
  <si>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</si>
  <si>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</si>
  <si>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</si>
  <si>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</si>
  <si>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</si>
  <si>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</si>
  <si>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</si>
  <si>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</si>
  <si>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</si>
  <si>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</si>
  <si>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</si>
  <si>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</si>
  <si>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</si>
  <si>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</si>
  <si>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</si>
  <si>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</si>
  <si>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</si>
  <si>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</si>
  <si>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</si>
  <si>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</si>
  <si>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</si>
  <si>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</si>
  <si>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</si>
  <si>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</si>
  <si>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</si>
  <si>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</si>
  <si>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</si>
  <si>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</si>
  <si>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</si>
  <si>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</si>
  <si>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</si>
  <si>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</si>
  <si>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</si>
  <si>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</si>
  <si>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</si>
  <si>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</si>
  <si>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</si>
  <si>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</si>
  <si>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</si>
  <si>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</si>
  <si>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</si>
  <si>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</si>
  <si>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</si>
  <si>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</si>
  <si>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</si>
  <si>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</si>
  <si>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</si>
  <si>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</si>
  <si>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</si>
  <si>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</si>
  <si>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</si>
  <si>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</si>
  <si>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</si>
  <si>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</si>
  <si>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</si>
  <si>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</si>
  <si>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</si>
  <si>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</si>
  <si>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</si>
  <si>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</si>
  <si>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</si>
  <si>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</si>
  <si>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</si>
  <si>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</si>
  <si>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</si>
  <si>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</si>
  <si>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</si>
  <si>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</si>
  <si>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</si>
  <si>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</si>
  <si>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</si>
  <si>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</si>
  <si>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</si>
  <si>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</si>
  <si>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</si>
  <si>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</si>
  <si>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</si>
  <si>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</si>
  <si>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</si>
  <si>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</si>
  <si>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</si>
  <si>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</si>
  <si>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</si>
  <si>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</si>
  <si>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</si>
  <si>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</si>
  <si>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</si>
  <si>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</si>
  <si>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</si>
  <si>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</si>
  <si>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</si>
  <si>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</si>
  <si>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</si>
  <si>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</si>
  <si>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</si>
  <si>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</si>
  <si>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</si>
  <si>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</si>
  <si>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</si>
  <si>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</si>
  <si>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</si>
  <si>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</si>
  <si>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</si>
  <si>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</si>
  <si>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</si>
  <si>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</si>
  <si>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</si>
  <si>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</si>
  <si>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</si>
  <si>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</si>
  <si>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</si>
  <si>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</si>
  <si>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</si>
  <si>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</si>
  <si>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</si>
  <si>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</si>
  <si>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</si>
  <si>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</si>
  <si>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</si>
  <si>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</si>
  <si>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</si>
  <si>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</si>
  <si>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</si>
  <si>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</si>
  <si>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</si>
  <si>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</si>
  <si>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</si>
  <si>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</si>
  <si>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</si>
  <si>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</si>
  <si>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</si>
  <si>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</si>
  <si>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</si>
  <si>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</si>
  <si>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</si>
  <si>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</si>
  <si>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</si>
  <si>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</si>
  <si>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</si>
  <si>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</si>
  <si>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</si>
  <si>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</si>
  <si>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</si>
  <si>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</si>
  <si>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</si>
  <si>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</si>
  <si>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</si>
  <si>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</si>
  <si>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</si>
  <si>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</si>
  <si>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</si>
  <si>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</si>
  <si>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</si>
  <si>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</si>
  <si>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</si>
  <si>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</si>
  <si>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</si>
  <si>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</si>
  <si>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</si>
  <si>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</si>
  <si>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</si>
  <si>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</si>
  <si>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</si>
  <si>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</si>
  <si>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</si>
  <si>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</si>
  <si>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</si>
  <si>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</si>
  <si>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</si>
  <si>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</si>
  <si>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</si>
  <si>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</si>
  <si>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</si>
  <si>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</si>
  <si>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</si>
  <si>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</si>
  <si>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</si>
  <si>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</si>
  <si>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</si>
  <si>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</si>
  <si>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</si>
  <si>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</si>
  <si>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</si>
  <si>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</si>
  <si>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</si>
  <si>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</si>
  <si>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</si>
  <si>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</si>
  <si>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</si>
  <si>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</si>
  <si>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</si>
  <si>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</si>
  <si>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</si>
  <si>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</si>
  <si>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</si>
  <si>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</si>
  <si>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</si>
  <si>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</si>
  <si>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</si>
  <si>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</si>
  <si>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</si>
  <si>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</si>
  <si>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</si>
  <si>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</si>
  <si>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</si>
  <si>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</si>
  <si>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</si>
  <si>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</si>
  <si>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</si>
  <si>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</si>
  <si>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</si>
  <si>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</si>
  <si>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</si>
  <si>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</si>
  <si>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</si>
  <si>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</si>
  <si>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</si>
  <si>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</si>
  <si>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</si>
  <si>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</si>
  <si>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</si>
  <si>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</si>
  <si>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</si>
  <si>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</si>
  <si>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</si>
  <si>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</si>
  <si>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</si>
  <si>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</si>
  <si>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</si>
  <si>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</si>
  <si>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</si>
  <si>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</si>
  <si>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</si>
  <si>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</si>
  <si>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</si>
  <si>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</si>
  <si>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</si>
  <si>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</si>
  <si>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</si>
  <si>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</si>
  <si>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</si>
  <si>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</si>
  <si>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</si>
  <si>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</si>
  <si>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</si>
  <si>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</si>
  <si>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</si>
  <si>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</si>
  <si>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</si>
  <si>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</si>
  <si>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</si>
  <si>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</si>
  <si>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</si>
  <si>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</si>
  <si>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</si>
  <si>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</si>
  <si>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</si>
  <si>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</si>
  <si>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</si>
  <si>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</si>
  <si>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</si>
  <si>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</si>
  <si>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</si>
  <si>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</si>
  <si>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</si>
  <si>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</si>
  <si>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</si>
  <si>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</si>
  <si>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</si>
  <si>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</si>
  <si>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</si>
  <si>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</si>
  <si>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</si>
  <si>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PCM-20251025-00001098</t>
  </si>
  <si>
    <t>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</si>
</sst>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292.70790532407409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12.212916898148251</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45955.65633125</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45955.65633125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45955.65633125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45955.65633125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45955.65633125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45955.65633125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45955.65633125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45955.65633125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45955.65633125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45955.65633125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45955.65633125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45955.65633125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45955.65633125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45955.65633125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45955.65633125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45955.65633125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45955.65633125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45955.65633125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45955.65633125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45955.65633125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45955.65633125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45955.65633125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45955.65633125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45955.65633125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45955.65633125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45955.65633125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45955.65633125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45955.65633125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45955.65633125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45955.65633125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45955.65633125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45955.65633125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45955.65633125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45955.65633125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45955.65633125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45955.65633125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45955.65633125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45955.65633125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45955.65633125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45955.65633125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45955.65633125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45955.65633125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45955.65633125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45955.65633125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45955.65633125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45955.65633125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45955.65633125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45955.65633125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45955.65633125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45955.65633125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45955.65633125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45955.65633125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45955.65633125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45955.65633125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45955.65633125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45955.65633125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45955.65633125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130.65649328703876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11.160555787035264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45955.65633125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45955.65633125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45955.65633125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45955.65633125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45955.65633125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45955.65633125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45955.65633125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45955.65633125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45955.65633125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45955.65633125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45955.65633125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45955.65633125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45955.65633125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45955.65633125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45955.65633125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45955.65633125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45955.65633125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45955.65633125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45955.65633125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45955.65633125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45955.65633125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45955.65633125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45955.65633125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45955.65633125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45955.65633125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45955.65633125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45955.65633125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45955.65633125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45955.65633125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45955.65633125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45955.65633125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45955.65633125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45955.65633125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45955.65633125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45955.65633125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45955.65633125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45955.65633125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45955.65633125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45955.65633125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45955.65633125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45955.65633125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45955.65633125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45955.65633125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45955.65633125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45955.65633125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45955.65633125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45955.65633125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45955.65633125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45955.65633125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45955.65633125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45955.65633125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45955.65633125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45955.65633125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45955.65633125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45955.65633125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45955.65633125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45955.65633125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45955.65633125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45955.65633125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45955.65633125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45955.65633125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45955.65633125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45955.65633125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45955.65633125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45955.65633125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45955.65633125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45955.65633125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45955.65633125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45955.65633125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45955.65633125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45955.65633125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45955.65633125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45955.65633125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45955.65633125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45955.65633125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45955.65633125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45955.65633125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45955.65633125</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45955.65633125</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45955.65633125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45955.65633125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45955.65633125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45955.65633125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45955.65633125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45955.65633125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45955.65633125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45955.65633125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45955.65633125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45955.65633125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45955.65633125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45955.65633125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45955.65633125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45955.65633125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45955.65633125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45955.65633125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45955.65633125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45955.65633125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45955.65633125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45955.65633125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45955.65633125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45955.65633125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45955.65633125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45955.65633125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45955.65633125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45955.65633125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45955.65633125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45955.65633125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45955.65633125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45955.65633125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45955.65633125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45955.65633125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45955.65633125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45955.65633125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45955.65633125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45955.65633125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45955.65633125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45955.65633125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45955.65633125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45955.65633125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45955.65633125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45955.65633125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45955.65633125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45955.65633125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45955.65633125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45955.65633125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45955.65633125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45955.65633125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45955.65633125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45955.65633125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45955.65633125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45955.65633125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45955.65633125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45955.65633125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45955.65633125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45955.65633125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45955.65633125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45955.65633125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45955.65633125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45955.65633125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45955.65633125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45955.65633125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45955.65633125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45955.65633125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45955.65633125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45955.65633125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45955.65633125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45955.65633125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45955.65633125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45955.65633125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45955.65633125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45955.65633125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45955.65633125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45955.65633125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45955.65633125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45955.65633125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45955.65633125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45955.65633125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45955.65633125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45955.65633125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45955.65633125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45955.65633125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45955.65633125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45955.65633125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45955.65633125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45955.65633125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45955.65633125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45955.65633125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45955.65633125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45955.65633125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45955.65633125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45955.65633125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45955.65633125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45955.65633125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45955.65633125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45955.65633125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45955.65633125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45955.65633125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45955.65633125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45955.65633125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45955.65633125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45955.65633125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45955.65633125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45955.65633125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45955.65633125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45955.65633125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45955.65633125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45955.65633125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45955.65633125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45955.65633125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45955.65633125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45955.65633125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45955.65633125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45955.65633125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45955.65633125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45955.65633125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45955.65633125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45955.65633125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45955.65633125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45955.65633125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45955.65633125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45955.65633125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45955.65633125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45955.65633125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45955.65633125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45955.65633125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45955.65633125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45955.65633125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45955.65633125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45955.65633125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45955.65633125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45955.65633125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45955.65633125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45955.65633125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45955.65633125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45955.65633125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45955.65633125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45955.65633125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45955.65633125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45955.65633125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45955.65633125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45955.65633125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45955.65633125</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45955.65633125</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45955.65633125</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45955.65633125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45955.65633125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45955.65633125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45955.65633125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45955.65633125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45955.65633125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45955.65633125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45955.65633125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45955.65633125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45955.65633125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45955.65633125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45955.65633125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45955.65633125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45955.65633125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45955.65633125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45955.65633125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45955.65633125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45955.65633125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45955.65633125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45955.65633125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45955.65633125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45955.65633125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45955.65633125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45955.65633125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45955.65633125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45955.65633125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45955.65633125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45955.65633125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45955.65633125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45955.65633125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45955.65633125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45955.65633125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45955.65633125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45955.65633125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45955.65633125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45955.65633125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45955.65633125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45955.65633125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45955.65633125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45955.65633125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45955.65633125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45955.65633125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45955.65633125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45955.65633125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45955.65633125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45955.65633125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45955.65633125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45955.65633125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45955.65633125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45955.65633125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45955.65633125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45955.65633125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45955.65633125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45955.65633125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45955.65633125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45955.65633125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45955.65633125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45955.65633125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45955.65633125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45955.65633125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45955.65633125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45955.65633125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45955.65633125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45955.65633125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45955.65633125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45955.65633125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45955.65633125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45955.65633125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45955.65633125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45955.65633125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45955.65633125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45955.65633125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45955.65633125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45955.65633125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45955.65633125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45955.65633125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45955.65633125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45955.65633125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45955.65633125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45955.65633125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45955.65633125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45955.65633125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45955.65633125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45955.65633125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45955.65633125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45955.65633125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45955.65633125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45955.65633125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45955.65633125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45955.65633125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45955.65633125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45955.65633125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45955.65633125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45955.65633125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45955.65633125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45955.65633125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45955.65633125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45955.65633125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45955.65633125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45955.65633125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45955.65633125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45955.65633125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45955.65633125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45955.65633125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45955.65633125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45955.65633125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45955.65633125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45955.65633125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45955.65633125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45955.65633125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45955.65633125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45955.65633125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45955.65633125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45955.65633125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45955.65633125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45955.65633125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45955.65633125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45955.65633125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45955.65633125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45955.65633125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45955.65633125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45955.65633125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45955.65633125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45955.65633125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45955.65633125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45955.65633125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45955.65633125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45955.65633125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45955.65633125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45955.65633125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45955.65633125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45955.65633125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45955.65633125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45955.65633125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45955.65633125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45955.65633125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45955.65633125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45955.65633125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45955.65633125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45955.65633125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45955.65633125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45955.65633125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45955.65633125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45955.65633125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45955.65633125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45955.65633125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45955.65633125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45955.65633125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45955.65633125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45955.65633125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45955.65633125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45955.65633125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45955.65633125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45955.65633125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45955.65633125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45955.65633125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45955.65633125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45955.65633125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45955.65633125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45955.65633125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45955.65633125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45955.65633125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45955.65633125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45955.65633125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45955.65633125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45955.65633125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45955.65633125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45955.65633125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45955.65633125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45955.65633125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45955.65633125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45955.65633125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45955.65633125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45955.65633125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45955.65633125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45955.65633125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45955.65633125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45955.65633125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45955.65633125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45955.65633125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45955.65633125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45955.65633125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45955.65633125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45955.65633125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45955.65633125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45955.65633125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45955.65633125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45955.65633125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45955.65633125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45955.65633125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45955.65633125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45955.65633125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45955.65633125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45955.65633125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45955.65633125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45955.65633125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45955.65633125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45955.65633125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45955.65633125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45955.65633125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45955.65633125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45955.65633125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45955.65633125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45955.65633125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45955.65633125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45955.65633125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45955.65633125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45955.65633125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45955.65633125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45955.65633125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45955.65633125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45955.65633125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45955.65633125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45955.65633125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45955.65633125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45955.65633125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45955.65633125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45955.65633125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45955.65633125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45955.65633125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45955.65633125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45955.65633125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45955.65633125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45955.65633125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45955.65633125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45955.65633125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45955.65633125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45955.65633125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45955.65633125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45955.65633125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45955.65633125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45955.65633125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45955.65633125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45955.65633125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45955.65633125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45955.65633125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45955.65633125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45955.65633125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45955.65633125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45955.65633125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45955.65633125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45955.65633125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45955.65633125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45955.65633125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45955.65633125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45955.65633125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45955.65633125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45955.65633125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45955.65633125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45955.65633125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45955.65633125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45955.65633125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45955.65633125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45955.65633125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45955.65633125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45955.65633125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45955.65633125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45955.65633125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45955.65633125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45955.65633125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45955.65633125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45955.65633125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45955.65633125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45955.65633125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45955.65633125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45955.65633125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45955.65633125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45955.65633125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45955.65633125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45955.65633125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45955.65633125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45955.65633125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45955.65633125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45955.65633125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45955.65633125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45955.65633125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45955.65633125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45955.65633125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45955.65633125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45955.65633125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45955.65633125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45955.65633125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45955.65633125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45955.65633125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45955.65633125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45955.65633125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45955.65633125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45955.65633125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45955.65633125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45955.65633125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45955.65633125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45955.65633125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45955.65633125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45955.65633125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45955.65633125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45955.65633125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45955.65633125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45955.65633125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45955.65633125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45955.65633125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45955.65633125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45955.65633125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45955.65633125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45955.65633125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45955.65633125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45955.65633125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45955.65633125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45955.65633125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45955.65633125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45955.65633125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45955.65633125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45955.65633125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45955.65633125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45955.65633125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45955.65633125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45955.65633125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45955.65633125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45955.65633125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45955.65633125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45955.65633125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45955.65633125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45955.65633125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45955.65633125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45955.65633125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45955.65633125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45955.65633125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45955.65633125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45955.65633125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45955.65633125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45955.65633125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45955.65633125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45955.65633125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45955.65633125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45955.65633125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45955.65633125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45955.65633125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45955.65633125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45955.65633125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45955.65633125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45955.65633125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45955.65633125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45955.65633125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45955.65633125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45955.65633125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45955.65633125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45955.65633125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45955.65633125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45955.65633125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45955.65633125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45955.65633125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45955.65633125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45955.65633125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45955.65633125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45955.65633125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45955.65633125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45955.65633125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45955.65633125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45955.65633125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45955.65633125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45955.65633125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45955.65633125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45955.65633125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45955.65633125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45955.65633125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45955.65633125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45955.65633125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45955.65633125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45955.65633125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45955.65633125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45955.65633125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45955.65633125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45955.65633125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45955.65633125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45955.65633125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45955.65633125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45955.65633125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45955.65633125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45955.65633125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45955.65633125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45955.65633125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45955.65633125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45955.65633125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45955.65633125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45955.65633125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45955.65633125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45955.65633125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45955.65633125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45955.65633125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45955.65633125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45955.65633125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45955.65633125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45955.65633125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45955.65633125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45955.65633125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45955.65633125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45955.65633125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45955.65633125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45955.65633125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45955.65633125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45955.65633125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45955.65633125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45955.65633125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45955.65633125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45955.65633125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45955.65633125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45955.65633125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45955.65633125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45955.65633125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45955.65633125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45955.65633125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45955.65633125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45955.65633125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45955.65633125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45955.65633125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45955.65633125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45955.65633125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45955.65633125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45955.65633125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45955.65633125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45955.65633125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45955.65633125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45955.65633125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45955.65633125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45955.65633125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45955.65633125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45955.65633125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45955.65633125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45955.65633125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45955.65633125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45955.65633125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45955.65633125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45955.65633125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45955.65633125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45955.65633125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45955.65633125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45955.65633125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45955.65633125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45955.65633125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45955.65633125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45955.65633125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45955.65633125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45955.65633125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45955.65633125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45955.65633125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45955.65633125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45955.65633125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45955.65633125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45955.65633125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45955.65633125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45955.65633125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45955.65633125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45955.65633125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45955.65633125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45955.65633125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45955.65633125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45955.65633125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45955.65633125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45955.65633125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45955.65633125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45955.65633125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45955.65633125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45955.65633125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45955.65633125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45955.65633125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45955.65633125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45955.65633125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45955.65633125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45955.65633125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45955.65633125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45955.65633125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45955.65633125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45955.65633125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45955.65633125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45955.65633125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45955.65633125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45955.65633125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45955.65633125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45955.65633125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45955.65633125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45955.65633125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45955.65633125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45955.65633125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45955.65633125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45955.65633125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45955.65633125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45955.65633125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45955.65633125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45955.65633125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45955.65633125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45955.65633125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45955.65633125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45955.65633125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45955.65633125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45955.65633125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45955.65633125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45955.65633125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45955.65633125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45955.65633125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45955.65633125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45955.65633125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45955.65633125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45955.65633125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45955.65633125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45955.65633125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45955.65633125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45955.65633125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45955.65633125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45955.65633125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45955.65633125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45955.65633125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45955.65633125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45955.65633125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45955.65633125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45955.65633125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45955.65633125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45955.65633125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45955.65633125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45955.65633125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45955.65633125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45955.65633125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45955.65633125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45955.65633125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45955.65633125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45955.65633125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45955.65633125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45955.65633125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45955.65633125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45955.65633125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45955.65633125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45955.65633125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45955.65633125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45955.65633125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45955.65633125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45955.65633125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45955.65633125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45955.65633125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45955.65633125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45955.65633125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45955.65633125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45955.65633125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45955.65633125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45955.65633125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45955.65633125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45955.65633125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45955.65633125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45955.65633125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45955.65633125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45955.65633125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45955.65633125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45955.65633125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45955.65633125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45955.65633125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45955.65633125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45955.65633125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45955.65633125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45955.65633125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45955.65633125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45955.65633125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45955.65633125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45955.65633125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45955.65633125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45955.65633125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45955.65633125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45955.65633125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45955.65633125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45955.65633125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45955.65633125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45955.65633125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45955.65633125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45955.65633125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45955.65633125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45955.65633125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45955.65633125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45955.65633125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45955.65633125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45955.65633125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45955.65633125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45955.65633125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45955.65633125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45955.65633125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45955.65633125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45955.65633125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45955.65633125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45955.65633125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45955.65633125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45955.65633125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45955.65633125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45955.65633125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45955.65633125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45955.65633125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45955.65633125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45955.65633125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45955.65633125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45955.65633125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45955.65633125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45955.65633125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45955.65633125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45955.65633125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45955.65633125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45955.65633125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45955.65633125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45955.65633125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45955.65633125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45955.65633125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45955.65633125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45955.65633125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45955.65633125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45955.65633125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45955.65633125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45955.65633125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45955.65633125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45955.65633125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45955.65633125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45955.65633125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45955.65633125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45955.65633125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45955.65633125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45955.65633125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45955.65633125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45955.65633125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45955.65633125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45955.65633125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45955.65633125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45955.65633125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45955.65633125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45955.65633125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45955.65633125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45955.65633125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45955.65633125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45955.65633125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45955.65633125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45955.65633125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45955.65633125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45955.65633125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45955.65633125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45955.65633125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45955.65633125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45955.65633125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45955.65633125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45955.65633125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45955.65633125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45955.65633125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45955.65633125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45955.65633125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45955.65633125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45955.65633125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45955.65633125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45955.65633125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45955.65633125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45955.65633125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45955.65633125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45955.65633125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45955.65633125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45955.65633125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45955.65633125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45955.65633125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45955.65633125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45955.65633125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45955.65633125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45955.65633125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45955.65633125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45955.65633125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45955.65633125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45955.65633125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45955.65633125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45955.65633125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45955.65633125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45955.65633125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45955.65633125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45955.65633125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45955.65633125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45955.65633125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45955.65633125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45955.65633125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45955.65633125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45955.65633125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45955.65633125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45955.65633125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45955.65633125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45955.65633125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45955.65633125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45955.65633125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45955.65633125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45955.65633125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45955.65633125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45955.65633125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45955.65633125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45955.65633125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45955.65633125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45955.65633125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45955.65633125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45955.65633125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45955.65633125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45955.65633125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45955.65633125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45955.65633125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45955.65633125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45955.65633125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45955.65633125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45955.65633125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45955.65633125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45955.65633125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45955.65633125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45955.65633125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45955.65633125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45955.65633125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45955.65633125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45955.65633125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45955.65633125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45955.65633125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45955.65633125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45955.65633125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45955.65633125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45955.65633125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45955.65633125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45955.65633125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45955.65633125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45955.65633125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45955.65633125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45955.65633125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45955.65633125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45955.65633125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45955.65633125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45955.65633125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45955.65633125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45955.65633125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45955.65633125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45955.65633125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45955.65633125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45955.65633125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45955.65633125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45955.65633125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45955.65633125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45955.65633125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45955.65633125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45955.65633125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45955.65633125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45955.65633125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45955.65633125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45955.65633125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45955.65633125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45955.65633125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45955.65633125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45955.65633125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45955.65633125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45955.65633125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45955.65633125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45955.65633125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45955.65633125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45955.65633125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45955.65633125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45955.65633125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45955.65633125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45955.65633125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45955.65633125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45955.65633125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45955.65633125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45955.65633125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45955.65633125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45955.65633125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45955.65633125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45955.65633125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45955.65633125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45955.65633125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45955.65633125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45955.65633125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45955.65633125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45955.65633125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45955.65633125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45955.65633125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45955.65633125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45955.65633125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45955.65633125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45955.65633125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45955.65633125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45955.65633125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45955.65633125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45955.65633125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45955.65633125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45955.65633125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45955.65633125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45955.65633125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45955.65633125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45955.65633125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45955.65633125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45955.65633125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45955.65633125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45955.65633125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45955.65633125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45955.65633125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45955.65633125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45955.65633125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45955.65633125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45955.65633125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45955.65633125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45955.65633125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45955.65633125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45955.65633125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45955.65633125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45955.65633125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45955.65633125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45955.65633125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45955.65633125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45955.65633125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45955.65633125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45955.65633125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45955.65633125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45955.65633125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45955.65633125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45955.65633125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45955.65633125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45955.65633125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45955.65633125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45955.65633125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45955.65633125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45955.65633125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45955.65633125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45955.65633125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45955.65633125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45955.65633125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45955.65633125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45955.65633125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45955.65633125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45955.65633125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45955.65633125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45955.65633125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45955.65633125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45955.65633125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45955.65633125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45955.65633125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45955.65633125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45955.65633125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45955.65633125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45955.65633125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45955.65633125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45955.65633125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45955.65633125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45955.65633125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45955.65633125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45955.65633125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45955.65633125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45955.65633125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45955.65633125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45955.65633125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45955.65633125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45955.65633125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45955.65633125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45955.65633125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45955.65633125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45955.65633125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45955.65633125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45955.65633125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45955.65633125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45955.65633125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45955.65633125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45955.65633125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45955.65633125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45955.65633125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45955.65633125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45955.65633125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45955.65633125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45955.65633125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45955.65633125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45955.65633125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45955.65633125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45955.65633125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45955.65633125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45955.65633125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45955.65633125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45955.65633125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45955.65633125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45955.65633125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45955.65633125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45955.65633125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45955.65633125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45955.65633125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45955.65633125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45955.65633125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45955.65633125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45955.65633125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45955.65633125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45955.65633125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45955.65633125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45955.65633125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45955.65633125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45955.65633125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45955.65633125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45955.65633125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45955.65633125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45955.65633125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45955.65633125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45955.65633125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45955.65633125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45955.65633125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45955.65633125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45955.65633125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45955.65633125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45955.65633125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45955.65633125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45955.65633125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45955.65633125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45955.65633125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45955.65633125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45955.65633125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45955.65633125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45955.65633125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45955.65633125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45955.65633125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45955.65633125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45955.65633125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45955.65633125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45955.65633125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45955.65633125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45955.65633125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45955.65633125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45955.65633125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45955.65633125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45955.65633125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45955.65633125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45955.65633125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45955.65633125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45955.65633125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45955.65633125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45955.65633125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45955.65633125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45955.65633125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45955.65633125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45955.65633125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45955.65633125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45955.65633125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45955.65633125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45955.65633125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45955.65633125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45955.65633125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45955.65633125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45955.65633125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45955.65633125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45955.65633125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45955.65633125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45955.65633125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45955.65633125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45955.65633125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45955.65633125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45955.65633125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45955.65633125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45955.65633125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45955.65633125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45955.65633125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45955.65633125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45955.65633125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45955.65633125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45955.65633125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45955.65633125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45955.65633125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45955.65633125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45955.65633125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45955.65633125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45955.65633125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45955.65633125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45955.65633125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45955.65633125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45955.65633125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45955.65633125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45955.65633125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45955.65633125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45955.65633125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45955.65633125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45955.65633125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45955.65633125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45955.65633125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45955.65633125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45955.65633125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45955.65633125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45955.65633125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45955.65633125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45955.65633125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45955.65633125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45955.65633125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45955.65633125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45955.65633125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45955.65633125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45955.65633125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45955.65633125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45955.65633125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45955.65633125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45955.65633125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45955.65633125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45955.65633125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45955.65633125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45955.65633125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45955.65633125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45955.65633125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45955.65633125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45955.65633125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45955.65633125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45955.65633125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45955.65633125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45955.65633125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45955.65633125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45955.65633125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45955.65633125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45955.65633125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45955.65633125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45955.65633125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45955.65633125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45955.65633125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45955.65633125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45955.65633125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45955.65633125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45955.65633125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45955.65633125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45955.65633125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45955.65633125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45955.65633125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45955.65633125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45955.65633125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45955.65633125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45955.65633125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45955.65633125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45955.65633125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45955.65633125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45955.65633125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45955.65633125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45955.65633125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45955.65633125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45955.65633125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45955.65633125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45955.65633125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45955.65633125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45955.65633125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45955.65633125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45955.65633125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45955.65633125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45955.65633125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45955.65633125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45955.65633125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45955.65633125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45955.65633125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45955.65633125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45955.65633125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45955.65633125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45955.65633125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45955.65633125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45955.65633125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45955.65633125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45955.65633125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45955.65633125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45955.65633125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45955.65633125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45955.65633125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45955.65633125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45955.65633125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45955.65633125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45955.65633125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45955.65633125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45955.65633125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45955.65633125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45955.65633125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45955.65633125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45955.65633125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45955.65633125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45955.65633125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45955.65633125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45955.65633125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45955.65633125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45955.65633125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45955.65633125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45955.65633125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45955.65633125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45955.65633125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45955.65633125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45955.65633125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45955.65633125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45955.65633125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45955.65633125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45955.65633125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45955.65633125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45955.65633125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45955.65633125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45955.65633125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45955.65633125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45955.65633125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45955.65633125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45955.65633125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45955.65633125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45955.65633125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45955.65633125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45955.65633125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45955.65633125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45955.65633125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45955.65633125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45955.65633125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45955.65633125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45955.65633125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45955.65633125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45955.65633125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45955.65633125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45955.65633125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45955.65633125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45955.65633125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45955.65633125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45955.65633125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45955.65633125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45955.65633125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45955.65633125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45955.65633125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45955.65633125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45955.65633125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45955.65633125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45955.65633125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45955.65633125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45955.65633125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45955.65633125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45955.65633125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45955.65633125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45955.65633125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45955.65633125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252.17561365740403</v>
      </c>
      <c r="H2" s="100">
        <v>45703.474768518521</v>
      </c>
      <c r="I2" s="97" t="str">
        <f>IFERROR(VLOOKUP(D2,DB!A:F,6,0),"")</f>
        <v>SCECO</v>
      </c>
      <c r="J2" s="97" t="str">
        <f>IFERROR(VLOOKUP(D2,DB!A:G,7,0),"")</f>
        <v>Dead</v>
      </c>
      <c r="K2" s="102" t="s">
        <v>39088</v>
      </c>
      <c r="L2" s="94" t="str">
        <f>IFERROR(VLOOKUP(D2,DB!A:I,9,0),"")</f>
        <v>Latis</v>
      </c>
    </row>
    <row r="3" spans="1:16" ht="30" customHeight="1">
      <c r="A3" s="94" t="s">
        <v>39089</v>
      </c>
      <c r="B3" s="94" t="str">
        <f>IFERROR(VLOOKUP(D3,DB!A:K,11,0),"")</f>
        <v>R4</v>
      </c>
      <c r="C3" s="94">
        <v>1</v>
      </c>
      <c r="D3" s="94" t="s">
        <v>27420</v>
      </c>
      <c r="E3" s="99" t="s">
        <v>38998</v>
      </c>
      <c r="F3" s="124">
        <v>45953.634722222225</v>
      </c>
      <c r="G3" s="125">
        <f ca="1">IFERROR(NOW()-F3,"")</f>
        <v>2.021609027775412</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45955.65633125</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45955.65633125</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45955.65633125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45955.65633125</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45955.65633125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45955.65633125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45955.65633125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45955.65633125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45955.65633125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45955.65633125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45955.65633125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45955.65633125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45955.65633125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45955.65633125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45955.65633125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45955.65633125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45955.65633125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45955.65633125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45955.65633125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45955.65633125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45955.65633125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45955.65633125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45955.65633125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45955.65633125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45955.65633125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45955.65633125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45955.65633125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45955.65633125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45955.65633125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45955.65633125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45955.65633125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45955.65633125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45955.65633125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45955.65633125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45955.65633125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45955.65633125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45955.65633125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45955.65633125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45955.65633125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45955.65633125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45955.65633125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45955.65633125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45955.65633125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45955.65633125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45955.65633125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45955.65633125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45955.65633125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45955.65633125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45955.65633125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45955.65633125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45955.65633125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45955.65633125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45955.65633125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45955.65633125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45955.65633125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45955.65633125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45955.65633125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45955.65633125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45955.65633125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45955.65633125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45955.65633125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45955.65633125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45955.65633125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45955.65633125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45955.65633125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45955.65633125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45955.65633125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45955.65633125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45955.65633125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45955.65633125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45955.65633125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45955.65633125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45955.65633125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45955.65633125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45955.65633125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45955.65633125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45955.65633125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45955.65633125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45955.65633125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45955.65633125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45955.65633125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45955.65633125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45955.65633125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45955.65633125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45955.65633125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45955.65633125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45955.65633125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45955.65633125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45955.65633125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45955.65633125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45955.65633125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45955.65633125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45955.65633125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45955.65633125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45955.65633125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45955.65633125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45955.65633125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45955.65633125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45955.65633125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45955.65633125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45955.65633125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45955.65633125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45955.65633125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45955.65633125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45955.65633125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45955.65633125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45955.65633125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45955.65633125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45955.65633125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45955.65633125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45955.65633125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45955.65633125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45955.65633125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45955.65633125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45955.65633125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45955.65633125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45955.65633125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45955.65633125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45955.65633125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45955.65633125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45955.65633125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45955.65633125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45955.65633125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45955.65633125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45955.65633125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45955.65633125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45955.65633125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45955.65633125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45955.65633125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45955.65633125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45955.65633125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45955.65633125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45955.65633125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45955.65633125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45955.65633125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45955.65633125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45955.65633125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45955.65633125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45955.65633125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45955.65633125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45955.65633125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45955.65633125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45955.65633125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45955.65633125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45955.65633125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45955.65633125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45955.65633125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45955.65633125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45955.65633125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45955.65633125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45955.65633125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45955.65633125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45955.65633125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45955.65633125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45955.65633125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45955.65633125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45955.65633125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45955.65633125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45955.65633125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45955.65633125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45955.65633125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45955.65633125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45955.65633125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45955.65633125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45955.65633125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45955.65633125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45955.65633125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45955.65633125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45955.65633125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45955.65633125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45955.65633125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45955.65633125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45955.65633125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45955.65633125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45955.65633125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45955.65633125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45955.65633125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45955.65633125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45955.65633125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45955.65633125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45955.65633125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45955.65633125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45955.65633125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45955.65633125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45955.65633125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45955.65633125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45955.65633125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45955.65633125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45955.65633125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45955.65633125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45955.65633125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45955.65633125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45955.65633125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45955.65633125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45955.65633125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45955.65633125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45955.65633125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45955.65633125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45955.65633125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45955.65633125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45955.65633125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45955.65633125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45955.65633125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45955.65633125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45955.65633125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45955.65633125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45955.65633125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45955.65633125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45955.65633125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45955.65633125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45955.65633125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45955.65633125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45955.65633125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45955.65633125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45955.65633125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45955.65633125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45955.65633125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45955.65633125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45955.65633125</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45955.65633125</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A10" sqref="A10"/>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63.82427106481191</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29.467453935183585</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6.9952201388878166</v>
      </c>
      <c r="H4" s="154">
        <v>45948.661111111112</v>
      </c>
      <c r="I4" s="153" t="str">
        <f>IFERROR(VLOOKUP(D4,DB!A:F,6,0),"")</f>
        <v>SCECO</v>
      </c>
      <c r="J4" s="153" t="str">
        <f>IFERROR(VLOOKUP(D4,DB!A:G,7,0),"")</f>
        <v>Dead</v>
      </c>
      <c r="K4" s="153" t="s">
        <v>39096</v>
      </c>
      <c r="L4" s="153" t="str">
        <f>IFERROR(VLOOKUP(D4,DB!A:I,9,0),"")</f>
        <v>Latis</v>
      </c>
    </row>
    <row r="5" spans="1:13" ht="15">
      <c r="A5" s="153"/>
      <c r="B5" s="153" t="str">
        <f>IFERROR(VLOOKUP(D5,DB!A:K,11,0),"")</f>
        <v/>
      </c>
      <c r="C5" s="153"/>
      <c r="D5" s="153"/>
      <c r="E5" s="153"/>
      <c r="F5" s="154"/>
      <c r="G5" s="155">
        <f ca="1">IFERROR(NOW()-F5,"")</f>
        <v>45955.65633125</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45955.65633125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45955.65633125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45955.65633125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45955.65633125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45955.65633125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45955.65633125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45955.65633125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45955.65633125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45955.65633125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45955.65633125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45955.65633125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45955.65633125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45955.65633125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45955.65633125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45955.65633125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45955.65633125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45955.65633125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45955.65633125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45955.65633125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45955.65633125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45955.65633125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45955.65633125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45955.65633125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45955.65633125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45955.65633125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45955.65633125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45955.65633125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45955.65633125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45955.65633125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45955.65633125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45955.65633125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45955.65633125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45955.65633125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45955.65633125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45955.65633125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45955.65633125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45955.65633125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45955.65633125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45955.65633125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45955.65633125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45955.65633125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45955.65633125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45955.65633125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45955.65633125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45955.65633125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45955.65633125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45955.65633125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45955.65633125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45955.65633125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45955.65633125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45955.65633125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45955.65633125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45955.65633125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45955.65633125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45955.65633125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45955.65633125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45955.65633125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45955.65633125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45955.65633125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45955.65633125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45955.65633125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45955.65633125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45955.65633125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45955.65633125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45955.65633125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45955.65633125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45955.65633125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45955.65633125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45955.65633125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45955.65633125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45955.65633125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45955.65633125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45955.65633125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45955.65633125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45955.65633125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45955.65633125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45955.65633125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45955.65633125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45955.65633125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45955.65633125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45955.65633125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45955.65633125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45955.65633125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45955.65633125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45955.65633125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45955.65633125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45955.65633125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45955.65633125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45955.65633125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45955.65633125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45955.65633125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45955.65633125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45955.65633125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45955.65633125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45955.65633125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45955.65633125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45955.65633125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45955.65633125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45955.65633125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45955.65633125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45955.65633125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45955.65633125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45955.65633125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45955.65633125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45955.65633125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45955.65633125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45955.65633125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45955.65633125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45955.65633125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45955.65633125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45955.65633125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45955.65633125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45955.65633125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45955.65633125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45955.65633125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45955.65633125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45955.65633125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45955.65633125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45955.65633125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45955.65633125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45955.65633125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45955.65633125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45955.65633125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45955.65633125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45955.65633125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45955.65633125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45955.65633125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45955.65633125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45955.65633125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45955.65633125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45955.65633125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45955.65633125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45955.65633125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45955.65633125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45955.65633125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45955.65633125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45955.65633125</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45955.65633125</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45955.65633125</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45955.65633125</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45955.65633125</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45955.65633125</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45955.65633125</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45955.65633125</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45955.65633125</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45955.65633125</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45955.65633125</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45955.65633125</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45955.65633125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45955.65633125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45955.65633125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45955.65633125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45955.65633125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45955.65633125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45955.65633125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45955.65633125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45955.65633125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45955.65633125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45955.65633125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45955.65633125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45955.65633125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45955.65633125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45955.65633125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45955.65633125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45955.65633125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45955.65633125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45955.65633125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45955.65633125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45955.65633125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45955.65633125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45955.65633125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45955.65633125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45955.65633125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45955.65633125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45955.65633125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45955.65633125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45955.65633125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45955.65633125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45955.65633125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45955.65633125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45955.65633125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45955.65633125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45955.65633125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45955.65633125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45955.65633125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45955.65633125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45955.65633125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45955.65633125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45955.65633125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45955.65633125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45955.65633125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45955.65633125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45955.65633125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45955.65633125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45955.65633125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45955.65633125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45955.65633125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45955.65633125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45955.65633125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45955.65633125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45955.65633125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45955.65633125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45955.65633125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45955.65633125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45955.65633125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45955.65633125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45955.65633125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45955.65633125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45955.65633125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45955.65633125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45955.65633125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45955.65633125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45955.65633125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45955.65633125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45955.65633125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45955.65633125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45955.65633125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45955.65633125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45955.65633125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45955.65633125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45955.65633125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45955.65633125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45955.65633125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45955.65633125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45955.65633125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45955.65633125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45955.65633125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45955.65633125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45955.65633125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45955.65633125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45955.65633125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45955.65633125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45955.65633125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45955.65633125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45955.65633125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45955.65633125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45955.65633125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45955.65633125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45955.65633125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45955.65633125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45955.65633125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45955.65633125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45955.65633125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45955.65633125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45955.65633125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45955.65633125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45955.65633125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45955.65633125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45955.65633125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45955.65633125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45955.65633125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45955.65633125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45955.65633125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45955.65633125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45955.65633125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45955.65633125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45955.65633125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45955.65633125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45955.65633125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45955.65633125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45955.65633125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45955.65633125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45955.65633125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45955.65633125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45955.65633125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45955.65633125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45955.65633125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45955.65633125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45955.65633125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45955.65633125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45955.65633125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45955.65633125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45955.65633125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45955.65633125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45955.65633125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45955.65633125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45955.65633125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45955.65633125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45955.65633125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45955.65633125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45955.65633125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45955.65633125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45955.65633125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45955.65633125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45955.65633125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45955.65633125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45955.65633125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45955.65633125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45955.65633125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45955.65633125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45955.65633125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45955.65633125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45955.65633125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45955.65633125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45955.65633125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45955.65633125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45955.65633125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45955.65633125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45955.65633125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45955.65633125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45955.65633125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45955.65633125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45955.65633125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45955.65633125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45955.65633125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45955.65633125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45955.65633125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45955.65633125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45955.65633125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45955.65633125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45955.65633125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45955.65633125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45955.65633125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45955.65633125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45955.65633125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45955.65633125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45955.65633125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45955.65633125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45955.65633125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45955.65633125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45955.65633125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45955.65633125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45955.65633125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45955.65633125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45955.65633125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45955.65633125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45955.65633125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45955.65633125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45955.65633125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45955.65633125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45955.65633125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45955.65633125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45955.65633125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45955.65633125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45955.65633125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45955.65633125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45955.65633125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45955.65633125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45955.65633125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45955.65633125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45955.65633125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45955.65633125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45955.65633125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45955.65633125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45955.65633125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45955.65633125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45955.65633125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45955.65633125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45955.65633125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45955.65633125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45955.65633125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45955.65633125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45955.65633125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45955.65633125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45955.65633125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45955.65633125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45955.65633125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45955.65633125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45955.65633125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45955.65633125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45955.65633125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45955.65633125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45955.65633125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45955.65633125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45955.65633125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45955.65633125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45955.65633125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45955.65633125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45955.65633125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45955.65633125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45955.65633125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45955.65633125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45955.65633125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45955.65633125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45955.65633125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45955.65633125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45955.65633125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45955.65633125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45955.65633125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45955.65633125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45955.65633125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45955.65633125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45955.65633125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45955.65633125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45955.65633125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45955.65633125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45955.65633125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45955.65633125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45955.65633125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45955.65633125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45955.65633125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45955.65633125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45955.65633125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45955.65633125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45955.65633125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45955.65633125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45955.65633125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45955.65633125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45955.65633125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45955.65633125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45955.65633125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45955.65633125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45955.65633125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45955.65633125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45955.65633125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45955.65633125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45955.65633125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45955.65633125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45955.65633125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45955.65633125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45955.65633125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45955.65633125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45955.65633125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45955.65633125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45955.65633125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45955.65633125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45955.65633125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45955.65633125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45955.65633125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45955.65633125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45955.65633125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45955.65633125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45955.65633125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45955.65633125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45955.65633125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45955.65633125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45955.65633125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45955.65633125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45955.65633125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45955.65633125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45955.65633125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45955.65633125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45955.65633125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45955.65633125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45955.65633125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45955.65633125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45955.65633125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45955.65633125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45955.65633125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45955.65633125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45955.65633125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45955.65633125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45955.65633125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45955.65633125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45955.65633125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45955.65633125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45955.65633125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45955.65633125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45955.65633125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45955.65633125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45955.65633125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45955.65633125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45955.65633125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45955.65633125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45955.65633125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45955.65633125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45955.65633125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45955.65633125</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39097</v>
      </c>
      <c r="B2" s="104" t="str">
        <f>IFERROR(VLOOKUP(D2,DB!A:K,11,0),"")</f>
        <v>R6</v>
      </c>
      <c r="C2" s="106">
        <v>1</v>
      </c>
      <c r="D2" s="104" t="s">
        <v>34971</v>
      </c>
      <c r="E2" s="107" t="s">
        <v>38998</v>
      </c>
      <c r="F2" s="108">
        <v>45955.586782407408</v>
      </c>
      <c r="G2" s="77">
        <f ca="1">IFERROR(NOW()-F2,"-")</f>
        <v>6.954884259175742E-2</v>
      </c>
      <c r="H2" s="108">
        <v>45955.592581018522</v>
      </c>
      <c r="I2" s="104" t="str">
        <f>IFERROR(VLOOKUP(D2,DB!A:F,6,0),"")</f>
        <v>Generator-SG</v>
      </c>
      <c r="J2" s="103" t="str">
        <f>IFERROR(VLOOKUP(D2,DB!A:G,7,0),"")</f>
        <v>Vandalized</v>
      </c>
      <c r="K2" s="109" t="s">
        <v>39098</v>
      </c>
      <c r="L2" s="110" t="str">
        <f>IFERROR(VLOOKUP(D2,DB!A:I,9,0),"")</f>
        <v>Latis</v>
      </c>
    </row>
    <row r="3" spans="1:16383" ht="31.5" customHeight="1">
      <c r="A3" s="105"/>
      <c r="B3" s="104" t="str">
        <f>IFERROR(VLOOKUP(D3,DB!A:K,11,0),"")</f>
        <v/>
      </c>
      <c r="C3" s="106"/>
      <c r="D3" s="104"/>
      <c r="E3" s="107"/>
      <c r="F3" s="108"/>
      <c r="G3" s="77">
        <f ca="1">IFERROR(NOW()-F3,"-")</f>
        <v>45955.65633125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45955.65633125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45955.65633125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45955.65633125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45955.65633125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45955.65633125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45955.65633125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45955.65633125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45955.65633125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45955.65633125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45955.65633125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45955.65633125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45955.65633125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45955.65633125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45955.65633125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45955.65633125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45955.65633125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45955.65633125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45955.65633125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45955.65633125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45955.65633125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45955.65633125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45955.65633125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45955.65633125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45955.65633125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45955.65633125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45955.65633125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45955.65633125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45955.65633125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45955.65633125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45955.65633125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45955.65633125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45955.65633125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45955.65633125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45955.65633125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45955.65633125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45955.65633125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45955.65633125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45955.65633125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45955.65633125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45955.65633125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45955.65633125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45955.65633125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45955.65633125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45955.65633125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45955.65633125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45955.65633125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45955.65633125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45955.65633125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45955.65633125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45955.65633125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45955.65633125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45955.65633125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45955.65633125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45955.65633125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45955.65633125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45955.65633125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45955.65633125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45955.65633125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45955.65633125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45955.65633125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45955.65633125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45955.65633125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45955.65633125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45955.65633125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45955.65633125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45955.65633125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45955.65633125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45955.65633125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45955.65633125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45955.65633125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45955.65633125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45955.65633125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45955.65633125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45955.65633125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45955.65633125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45955.65633125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45955.65633125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45955.65633125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45955.65633125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45955.65633125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45955.65633125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45955.65633125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45955.65633125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45955.65633125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45955.65633125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45955.65633125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45955.65633125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45955.65633125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45955.65633125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45955.65633125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45955.65633125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45955.65633125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45955.65633125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45955.65633125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45955.65633125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45955.65633125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45955.65633125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45955.65633125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45955.65633125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45955.65633125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45955.65633125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45955.65633125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45955.65633125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45955.65633125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45955.65633125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45955.65633125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45955.65633125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45955.65633125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45955.65633125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45955.65633125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45955.65633125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45955.65633125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45955.65633125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45955.65633125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45955.65633125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45955.65633125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45955.65633125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45955.65633125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45955.65633125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45955.65633125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45955.65633125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45955.65633125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45955.65633125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45955.65633125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45955.65633125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45955.65633125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45955.65633125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45955.65633125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45955.65633125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45955.65633125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45955.65633125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45955.65633125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45955.65633125</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2025-10-25T12:45:11Z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