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09" documentId="120_S{2AC9BD13-BADA-5192-A53E-5A8FF88502F6}" xr6:coauthVersionLast="47" xr6:coauthVersionMax="47" xr10:uidLastSave="{AA2C2C55-FEE3-4FA3-89FD-4E5F7590A49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<sst xmlns="http://schemas.openxmlformats.org/spreadsheetml/2006/main" count="180297" uniqueCount="39120">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</sst>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317.87598333333153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45980.824409259258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45980.824409259258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45980.824409259258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45980.824409259258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45980.824409259258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45980.824409259258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45980.824409259258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45980.824409259258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45980.824409259258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45980.824409259258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45980.824409259258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45980.824409259258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45980.824409259258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45980.824409259258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45980.824409259258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45980.824409259258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45980.824409259258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45980.824409259258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45980.824409259258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45980.824409259258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45980.824409259258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45980.824409259258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45980.824409259258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45980.824409259258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45980.824409259258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45980.824409259258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45980.824409259258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45980.824409259258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45980.824409259258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45980.824409259258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45980.824409259258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45980.824409259258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45980.824409259258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45980.824409259258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45980.824409259258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45980.824409259258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45980.824409259258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45980.824409259258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45980.824409259258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45980.824409259258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45980.824409259258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45980.824409259258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45980.824409259258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45980.824409259258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45980.824409259258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45980.824409259258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45980.824409259258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45980.824409259258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45980.824409259258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45980.824409259258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45980.824409259258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45980.824409259258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45980.824409259258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45980.824409259258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45980.824409259258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20E2046-2AC1-4DA3-BE82-B2F13C8E6317}"/>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155.8245712962962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45980.824409259258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45980.824409259258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45980.824409259258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45980.824409259258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45980.824409259258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45980.824409259258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45980.824409259258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45980.824409259258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45980.824409259258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45980.824409259258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45980.824409259258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45980.824409259258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45980.824409259258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45980.824409259258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45980.824409259258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45980.824409259258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45980.824409259258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45980.824409259258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45980.824409259258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45980.824409259258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45980.824409259258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45980.824409259258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45980.824409259258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45980.824409259258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45980.824409259258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45980.824409259258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45980.824409259258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45980.824409259258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45980.824409259258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45980.824409259258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45980.824409259258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45980.824409259258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45980.824409259258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45980.824409259258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45980.824409259258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45980.824409259258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45980.824409259258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45980.824409259258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45980.824409259258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45980.824409259258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45980.824409259258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45980.824409259258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45980.824409259258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45980.824409259258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45980.824409259258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45980.824409259258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45980.824409259258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45980.824409259258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45980.824409259258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45980.824409259258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45980.824409259258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45980.824409259258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45980.824409259258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45980.824409259258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45980.824409259258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45980.824409259258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45980.824409259258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45980.824409259258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45980.824409259258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45980.824409259258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45980.824409259258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45980.824409259258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45980.824409259258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45980.824409259258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45980.824409259258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45980.824409259258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45980.824409259258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45980.824409259258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45980.824409259258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45980.824409259258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45980.824409259258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45980.824409259258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45980.824409259258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45980.824409259258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45980.824409259258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45980.824409259258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45980.824409259258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45980.824409259258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45980.824409259258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45980.824409259258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45980.824409259258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45980.824409259258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45980.824409259258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45980.824409259258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45980.824409259258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45980.824409259258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45980.824409259258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45980.824409259258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45980.824409259258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45980.824409259258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45980.824409259258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45980.824409259258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45980.824409259258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45980.824409259258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45980.824409259258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45980.824409259258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45980.824409259258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45980.824409259258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45980.824409259258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45980.824409259258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45980.824409259258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45980.824409259258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45980.824409259258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45980.824409259258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45980.824409259258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45980.824409259258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45980.824409259258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45980.824409259258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45980.824409259258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45980.824409259258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45980.824409259258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45980.824409259258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45980.824409259258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45980.824409259258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45980.824409259258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45980.824409259258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45980.824409259258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45980.824409259258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45980.824409259258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45980.824409259258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45980.824409259258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45980.824409259258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45980.824409259258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45980.824409259258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45980.824409259258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45980.824409259258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45980.824409259258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45980.824409259258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45980.824409259258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45980.824409259258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45980.824409259258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45980.824409259258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45980.824409259258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45980.824409259258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45980.824409259258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45980.824409259258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45980.824409259258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45980.824409259258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45980.824409259258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45980.824409259258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45980.824409259258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45980.824409259258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45980.824409259258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45980.824409259258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45980.824409259258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45980.824409259258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45980.824409259258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45980.824409259258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45980.824409259258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45980.824409259258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45980.824409259258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45980.824409259258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45980.824409259258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45980.824409259258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45980.824409259258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45980.824409259258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45980.824409259258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45980.824409259258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45980.824409259258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45980.824409259258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45980.824409259258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45980.824409259258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45980.824409259258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45980.824409259258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45980.824409259258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45980.824409259258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45980.824409259258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45980.824409259258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45980.824409259258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45980.824409259258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45980.824409259258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45980.824409259258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45980.824409259258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45980.824409259258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45980.824409259258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45980.824409259258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45980.824409259258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45980.824409259258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45980.824409259258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45980.824409259258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45980.824409259258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45980.824409259258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tabSelected="1" workbookViewId="0">
      <selection activeCell="D14" sqref="D1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45980.824409259258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45980.824409259258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45980.824409259258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45980.824409259258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45980.824409259258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45980.824409259258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45980.824409259258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45980.824409259258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45980.824409259258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45980.824409259258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45980.824409259258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45980.824409259258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45980.824409259258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45980.824409259258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45980.824409259258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45980.824409259258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45980.824409259258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45980.824409259258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45980.824409259258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45980.824409259258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45980.824409259258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45980.824409259258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45980.824409259258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45980.824409259258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45980.824409259258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45980.824409259258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45980.824409259258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45980.824409259258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45980.824409259258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45980.824409259258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45980.824409259258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45980.824409259258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45980.824409259258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45980.824409259258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45980.824409259258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45980.824409259258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45980.824409259258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45980.824409259258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45980.824409259258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45980.824409259258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45980.824409259258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45980.824409259258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45980.824409259258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45980.824409259258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45980.824409259258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45980.824409259258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45980.824409259258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45980.824409259258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45980.824409259258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45980.824409259258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45980.824409259258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45980.824409259258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45980.824409259258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45980.824409259258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45980.824409259258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45980.824409259258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45980.824409259258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45980.824409259258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45980.824409259258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45980.824409259258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45980.824409259258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45980.824409259258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45980.824409259258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45980.824409259258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45980.824409259258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45980.824409259258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45980.824409259258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45980.824409259258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45980.824409259258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45980.824409259258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45980.824409259258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45980.824409259258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45980.824409259258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45980.824409259258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45980.824409259258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45980.824409259258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45980.824409259258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45980.824409259258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45980.824409259258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45980.824409259258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45980.824409259258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45980.824409259258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45980.824409259258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45980.824409259258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45980.824409259258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45980.824409259258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45980.824409259258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45980.824409259258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45980.824409259258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45980.824409259258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45980.824409259258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45980.824409259258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45980.824409259258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45980.824409259258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45980.824409259258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45980.824409259258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45980.824409259258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45980.824409259258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45980.824409259258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45980.824409259258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45980.824409259258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45980.824409259258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45980.824409259258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45980.824409259258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45980.824409259258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45980.824409259258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45980.824409259258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45980.824409259258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45980.824409259258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45980.824409259258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45980.824409259258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45980.824409259258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45980.824409259258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45980.824409259258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45980.824409259258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45980.824409259258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45980.824409259258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45980.824409259258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45980.824409259258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45980.824409259258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45980.824409259258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45980.824409259258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45980.824409259258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45980.824409259258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45980.824409259258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45980.824409259258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45980.824409259258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45980.824409259258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45980.824409259258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45980.824409259258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45980.824409259258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45980.824409259258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45980.824409259258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45980.824409259258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45980.824409259258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45980.824409259258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45980.824409259258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45980.824409259258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45980.824409259258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45980.824409259258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45980.824409259258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45980.824409259258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45980.824409259258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45980.824409259258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45980.824409259258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45980.824409259258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45980.824409259258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45980.824409259258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45980.824409259258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45980.824409259258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45980.824409259258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45980.824409259258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45980.824409259258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45980.824409259258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45980.824409259258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45980.824409259258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45980.824409259258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45980.824409259258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45980.824409259258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45980.824409259258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45980.824409259258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45980.824409259258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45980.824409259258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45980.824409259258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45980.824409259258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45980.824409259258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45980.824409259258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45980.824409259258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45980.824409259258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45980.824409259258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45980.824409259258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45980.824409259258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45980.824409259258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45980.824409259258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45980.824409259258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45980.824409259258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45980.824409259258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45980.824409259258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45980.824409259258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45980.824409259258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45980.824409259258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45980.824409259258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45980.824409259258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45980.824409259258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45980.824409259258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45980.824409259258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45980.824409259258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45980.824409259258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45980.824409259258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45980.824409259258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45980.824409259258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45980.824409259258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45980.824409259258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45980.824409259258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45980.824409259258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45980.824409259258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45980.824409259258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45980.824409259258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45980.824409259258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45980.824409259258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45980.824409259258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45980.824409259258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45980.824409259258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45980.824409259258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45980.824409259258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45980.824409259258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45980.824409259258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45980.824409259258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45980.824409259258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45980.824409259258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45980.824409259258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45980.824409259258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45980.824409259258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45980.824409259258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45980.824409259258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45980.824409259258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45980.824409259258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45980.824409259258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45980.824409259258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45980.824409259258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45980.824409259258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45980.824409259258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45980.824409259258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45980.824409259258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45980.824409259258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45980.824409259258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45980.824409259258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45980.824409259258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45980.824409259258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45980.824409259258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45980.824409259258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45980.824409259258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45980.824409259258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45980.824409259258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45980.824409259258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45980.824409259258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45980.824409259258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45980.824409259258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45980.824409259258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45980.824409259258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45980.824409259258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45980.824409259258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45980.824409259258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45980.824409259258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45980.824409259258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45980.824409259258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45980.824409259258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45980.824409259258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45980.824409259258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45980.824409259258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45980.824409259258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45980.824409259258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45980.824409259258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45980.824409259258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45980.824409259258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45980.824409259258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45980.824409259258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45980.824409259258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45980.824409259258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45980.824409259258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45980.824409259258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45980.824409259258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45980.824409259258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45980.824409259258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45980.824409259258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45980.824409259258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45980.824409259258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45980.824409259258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45980.824409259258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45980.824409259258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45980.824409259258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45980.824409259258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45980.824409259258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45980.824409259258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45980.824409259258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45980.824409259258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45980.824409259258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45980.824409259258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45980.824409259258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45980.824409259258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45980.824409259258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45980.824409259258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45980.824409259258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45980.824409259258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45980.824409259258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45980.824409259258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45980.824409259258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45980.824409259258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45980.824409259258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45980.824409259258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45980.824409259258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45980.824409259258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45980.824409259258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45980.824409259258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45980.824409259258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45980.824409259258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45980.824409259258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45980.824409259258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45980.824409259258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45980.824409259258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45980.824409259258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45980.824409259258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45980.824409259258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45980.824409259258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45980.824409259258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45980.824409259258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45980.824409259258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45980.824409259258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45980.824409259258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45980.824409259258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45980.824409259258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45980.824409259258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45980.824409259258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45980.824409259258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45980.824409259258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45980.824409259258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45980.824409259258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45980.824409259258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45980.824409259258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45980.824409259258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45980.824409259258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45980.824409259258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45980.824409259258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45980.824409259258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45980.824409259258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45980.824409259258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45980.824409259258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45980.824409259258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45980.824409259258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45980.824409259258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45980.824409259258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45980.824409259258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45980.824409259258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45980.824409259258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45980.824409259258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45980.824409259258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45980.824409259258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45980.824409259258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45980.824409259258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45980.824409259258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45980.824409259258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45980.824409259258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45980.824409259258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45980.824409259258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45980.824409259258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45980.824409259258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45980.824409259258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45980.824409259258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45980.824409259258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45980.824409259258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45980.824409259258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45980.824409259258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45980.824409259258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45980.824409259258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45980.824409259258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45980.824409259258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45980.824409259258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45980.824409259258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45980.824409259258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45980.824409259258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45980.824409259258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45980.824409259258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45980.824409259258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45980.824409259258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45980.824409259258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45980.824409259258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45980.824409259258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45980.824409259258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45980.824409259258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45980.824409259258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45980.824409259258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45980.824409259258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45980.824409259258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45980.824409259258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45980.824409259258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45980.824409259258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45980.824409259258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45980.824409259258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45980.824409259258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45980.824409259258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45980.824409259258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45980.824409259258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45980.824409259258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45980.824409259258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45980.824409259258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45980.824409259258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45980.824409259258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45980.824409259258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45980.824409259258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45980.824409259258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45980.824409259258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45980.824409259258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45980.824409259258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45980.824409259258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45980.824409259258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45980.824409259258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45980.824409259258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45980.824409259258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45980.824409259258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45980.824409259258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45980.824409259258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45980.824409259258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45980.824409259258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45980.824409259258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45980.824409259258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45980.824409259258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45980.824409259258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45980.824409259258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45980.824409259258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45980.824409259258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45980.824409259258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45980.824409259258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45980.824409259258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45980.824409259258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45980.824409259258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45980.824409259258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45980.824409259258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45980.824409259258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45980.824409259258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45980.824409259258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45980.824409259258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45980.824409259258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45980.824409259258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45980.824409259258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45980.824409259258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45980.824409259258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45980.824409259258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45980.824409259258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45980.824409259258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45980.824409259258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45980.824409259258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45980.824409259258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45980.824409259258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45980.824409259258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45980.824409259258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45980.824409259258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45980.824409259258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45980.824409259258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45980.824409259258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45980.824409259258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45980.824409259258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45980.824409259258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45980.824409259258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45980.824409259258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45980.824409259258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45980.824409259258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45980.824409259258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45980.824409259258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45980.824409259258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45980.824409259258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45980.824409259258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45980.824409259258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45980.824409259258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45980.824409259258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45980.824409259258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45980.824409259258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45980.824409259258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45980.824409259258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45980.824409259258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45980.824409259258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45980.824409259258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45980.824409259258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45980.824409259258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45980.824409259258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45980.824409259258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45980.824409259258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45980.824409259258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45980.824409259258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45980.824409259258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45980.824409259258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45980.824409259258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45980.824409259258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45980.824409259258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45980.824409259258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45980.824409259258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45980.824409259258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45980.824409259258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45980.824409259258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45980.824409259258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45980.824409259258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45980.824409259258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45980.824409259258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45980.824409259258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45980.824409259258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45980.824409259258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45980.824409259258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45980.824409259258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45980.824409259258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45980.824409259258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45980.824409259258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45980.824409259258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45980.824409259258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45980.824409259258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45980.824409259258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45980.824409259258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45980.824409259258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45980.824409259258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45980.824409259258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45980.824409259258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45980.824409259258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45980.824409259258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45980.824409259258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45980.824409259258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45980.824409259258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45980.824409259258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45980.824409259258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45980.824409259258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45980.824409259258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45980.824409259258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45980.824409259258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45980.824409259258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45980.824409259258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45980.824409259258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45980.824409259258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45980.824409259258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45980.824409259258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45980.824409259258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45980.824409259258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45980.824409259258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45980.824409259258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45980.824409259258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45980.824409259258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45980.824409259258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45980.824409259258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45980.824409259258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45980.824409259258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45980.824409259258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45980.824409259258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45980.824409259258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45980.824409259258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45980.824409259258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45980.824409259258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45980.824409259258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45980.824409259258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45980.824409259258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45980.824409259258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45980.824409259258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45980.824409259258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45980.824409259258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45980.824409259258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45980.824409259258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45980.824409259258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45980.824409259258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45980.824409259258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45980.824409259258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45980.824409259258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45980.824409259258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45980.824409259258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45980.824409259258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45980.824409259258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45980.824409259258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45980.824409259258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45980.824409259258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45980.824409259258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45980.824409259258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45980.824409259258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45980.824409259258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45980.824409259258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45980.824409259258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45980.824409259258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45980.824409259258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45980.824409259258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45980.824409259258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45980.824409259258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45980.824409259258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45980.824409259258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45980.824409259258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45980.824409259258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45980.824409259258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45980.824409259258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45980.824409259258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45980.824409259258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45980.824409259258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45980.824409259258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45980.824409259258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45980.824409259258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45980.824409259258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45980.824409259258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45980.824409259258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45980.824409259258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45980.824409259258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45980.824409259258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45980.824409259258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45980.824409259258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45980.824409259258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45980.824409259258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45980.824409259258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45980.824409259258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45980.824409259258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45980.824409259258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45980.824409259258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45980.824409259258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45980.824409259258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45980.824409259258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45980.824409259258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45980.824409259258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45980.824409259258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45980.824409259258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45980.824409259258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45980.824409259258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45980.824409259258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45980.824409259258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45980.824409259258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45980.824409259258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45980.824409259258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45980.824409259258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45980.824409259258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45980.824409259258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45980.824409259258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45980.824409259258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45980.824409259258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45980.824409259258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45980.824409259258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45980.824409259258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45980.824409259258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45980.824409259258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45980.824409259258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45980.824409259258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45980.824409259258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45980.824409259258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45980.824409259258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45980.824409259258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45980.824409259258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45980.824409259258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45980.824409259258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45980.824409259258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45980.824409259258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45980.824409259258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45980.824409259258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45980.824409259258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45980.824409259258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45980.824409259258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45980.824409259258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45980.824409259258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45980.824409259258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45980.824409259258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45980.824409259258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45980.824409259258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45980.824409259258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45980.824409259258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45980.824409259258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45980.824409259258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45980.824409259258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45980.824409259258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45980.824409259258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45980.824409259258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45980.824409259258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45980.824409259258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45980.824409259258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45980.824409259258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45980.824409259258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45980.824409259258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45980.824409259258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45980.824409259258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45980.824409259258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45980.824409259258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45980.824409259258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45980.824409259258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45980.824409259258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45980.824409259258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45980.824409259258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45980.824409259258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45980.824409259258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45980.824409259258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45980.824409259258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45980.824409259258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45980.824409259258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45980.824409259258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45980.824409259258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45980.824409259258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45980.824409259258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45980.824409259258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45980.824409259258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45980.824409259258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45980.824409259258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45980.824409259258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45980.824409259258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45980.824409259258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45980.824409259258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45980.824409259258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45980.824409259258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45980.824409259258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45980.824409259258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45980.824409259258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45980.824409259258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45980.824409259258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45980.824409259258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45980.824409259258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45980.824409259258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45980.824409259258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45980.824409259258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45980.824409259258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45980.824409259258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45980.824409259258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45980.824409259258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45980.824409259258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45980.824409259258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45980.824409259258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45980.824409259258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45980.824409259258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45980.824409259258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45980.824409259258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45980.824409259258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45980.824409259258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45980.824409259258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45980.824409259258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45980.824409259258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45980.824409259258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45980.824409259258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45980.824409259258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45980.824409259258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45980.824409259258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45980.824409259258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45980.824409259258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45980.824409259258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45980.824409259258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45980.824409259258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45980.824409259258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45980.824409259258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45980.824409259258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45980.824409259258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45980.824409259258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45980.824409259258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45980.824409259258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45980.824409259258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45980.824409259258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45980.824409259258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45980.824409259258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45980.824409259258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45980.824409259258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45980.824409259258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45980.824409259258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45980.824409259258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45980.824409259258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45980.824409259258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45980.824409259258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45980.824409259258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45980.824409259258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45980.824409259258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45980.824409259258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45980.824409259258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45980.824409259258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45980.824409259258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45980.824409259258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45980.824409259258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45980.824409259258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45980.824409259258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45980.824409259258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45980.824409259258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45980.824409259258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45980.824409259258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45980.824409259258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45980.824409259258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45980.824409259258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45980.824409259258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45980.824409259258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45980.824409259258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45980.824409259258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45980.824409259258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45980.824409259258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45980.824409259258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45980.824409259258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45980.824409259258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45980.824409259258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45980.824409259258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45980.824409259258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45980.824409259258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45980.824409259258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45980.824409259258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45980.824409259258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45980.824409259258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45980.824409259258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45980.824409259258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45980.824409259258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45980.824409259258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45980.824409259258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45980.824409259258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45980.824409259258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45980.824409259258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45980.824409259258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45980.824409259258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45980.824409259258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45980.824409259258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45980.824409259258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45980.824409259258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45980.824409259258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45980.824409259258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45980.824409259258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45980.824409259258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45980.824409259258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45980.824409259258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45980.824409259258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45980.824409259258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45980.824409259258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45980.824409259258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45980.824409259258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45980.824409259258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45980.824409259258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45980.824409259258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45980.824409259258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45980.824409259258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45980.824409259258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45980.824409259258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45980.824409259258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45980.824409259258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45980.824409259258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45980.824409259258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45980.824409259258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45980.824409259258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45980.824409259258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45980.824409259258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45980.824409259258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45980.824409259258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45980.824409259258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45980.824409259258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45980.824409259258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45980.824409259258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45980.824409259258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45980.824409259258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45980.824409259258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45980.824409259258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45980.824409259258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45980.824409259258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45980.824409259258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45980.824409259258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45980.824409259258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45980.824409259258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45980.824409259258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45980.824409259258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45980.824409259258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45980.824409259258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45980.824409259258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45980.824409259258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45980.824409259258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45980.824409259258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45980.824409259258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45980.824409259258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45980.824409259258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45980.824409259258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45980.824409259258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45980.824409259258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45980.824409259258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45980.824409259258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45980.824409259258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45980.824409259258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45980.824409259258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45980.824409259258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45980.824409259258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45980.824409259258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45980.824409259258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45980.824409259258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45980.824409259258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45980.824409259258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45980.824409259258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45980.824409259258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45980.824409259258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45980.824409259258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45980.824409259258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45980.824409259258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45980.824409259258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45980.824409259258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45980.824409259258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45980.824409259258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45980.824409259258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45980.824409259258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45980.824409259258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45980.824409259258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45980.824409259258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45980.824409259258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45980.824409259258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45980.824409259258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45980.824409259258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45980.824409259258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45980.824409259258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45980.824409259258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45980.824409259258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45980.824409259258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45980.824409259258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45980.824409259258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45980.824409259258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45980.824409259258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45980.824409259258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45980.824409259258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45980.824409259258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45980.824409259258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45980.824409259258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45980.824409259258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45980.824409259258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45980.824409259258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45980.824409259258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45980.824409259258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45980.824409259258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45980.824409259258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45980.824409259258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45980.824409259258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45980.824409259258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45980.824409259258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45980.824409259258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45980.824409259258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45980.824409259258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45980.824409259258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45980.824409259258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45980.824409259258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45980.824409259258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45980.824409259258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45980.824409259258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45980.824409259258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45980.824409259258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45980.824409259258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45980.824409259258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45980.824409259258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45980.824409259258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45980.824409259258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45980.824409259258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45980.824409259258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45980.824409259258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45980.824409259258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45980.824409259258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45980.824409259258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45980.824409259258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45980.824409259258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45980.824409259258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45980.824409259258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45980.824409259258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45980.824409259258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45980.824409259258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45980.824409259258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45980.824409259258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45980.824409259258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45980.824409259258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45980.824409259258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45980.824409259258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45980.824409259258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45980.824409259258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45980.824409259258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45980.824409259258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45980.824409259258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45980.824409259258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45980.824409259258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45980.824409259258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45980.824409259258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45980.824409259258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45980.824409259258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45980.824409259258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45980.824409259258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45980.824409259258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45980.824409259258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45980.824409259258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45980.824409259258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45980.824409259258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45980.824409259258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45980.824409259258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45980.824409259258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45980.824409259258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45980.824409259258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45980.824409259258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45980.824409259258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45980.824409259258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45980.824409259258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45980.824409259258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45980.824409259258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45980.824409259258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45980.824409259258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45980.824409259258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45980.824409259258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45980.824409259258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45980.824409259258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45980.824409259258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45980.824409259258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45980.824409259258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45980.824409259258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45980.824409259258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45980.824409259258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45980.824409259258</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277.34369166666147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45980.824409259258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45980.824409259258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45980.824409259258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45980.824409259258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45980.824409259258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45980.824409259258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45980.824409259258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45980.824409259258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45980.824409259258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45980.824409259258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45980.824409259258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45980.824409259258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45980.824409259258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45980.824409259258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45980.824409259258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45980.824409259258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45980.824409259258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45980.824409259258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45980.824409259258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45980.824409259258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45980.824409259258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45980.824409259258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45980.824409259258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45980.824409259258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45980.824409259258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45980.824409259258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45980.824409259258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45980.824409259258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45980.824409259258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45980.824409259258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45980.824409259258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45980.824409259258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45980.824409259258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45980.824409259258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45980.824409259258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45980.824409259258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45980.824409259258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45980.824409259258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45980.824409259258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45980.824409259258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45980.824409259258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45980.824409259258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45980.824409259258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45980.824409259258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45980.824409259258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45980.824409259258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45980.824409259258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45980.824409259258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45980.824409259258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45980.824409259258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45980.824409259258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45980.824409259258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45980.824409259258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45980.824409259258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45980.824409259258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45980.824409259258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45980.824409259258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45980.824409259258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45980.824409259258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45980.824409259258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45980.824409259258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45980.824409259258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45980.824409259258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45980.824409259258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45980.824409259258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45980.824409259258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45980.824409259258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45980.824409259258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45980.824409259258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45980.824409259258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45980.824409259258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45980.824409259258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45980.824409259258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45980.824409259258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45980.824409259258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45980.824409259258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45980.824409259258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45980.824409259258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45980.824409259258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45980.824409259258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45980.824409259258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45980.824409259258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45980.824409259258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45980.824409259258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45980.824409259258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45980.824409259258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45980.824409259258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45980.824409259258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45980.824409259258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45980.824409259258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45980.824409259258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45980.824409259258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45980.824409259258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45980.824409259258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45980.824409259258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45980.824409259258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45980.824409259258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45980.824409259258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45980.824409259258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45980.824409259258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45980.824409259258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45980.824409259258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45980.824409259258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45980.824409259258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45980.824409259258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45980.824409259258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45980.824409259258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45980.824409259258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45980.824409259258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45980.824409259258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45980.824409259258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45980.824409259258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45980.824409259258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45980.824409259258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45980.824409259258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45980.824409259258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45980.824409259258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45980.824409259258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45980.824409259258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45980.824409259258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45980.824409259258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45980.824409259258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45980.824409259258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45980.824409259258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45980.824409259258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45980.824409259258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45980.824409259258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45980.824409259258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45980.824409259258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45980.824409259258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45980.824409259258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45980.824409259258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45980.824409259258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45980.824409259258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45980.824409259258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45980.824409259258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45980.824409259258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45980.824409259258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45980.824409259258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45980.824409259258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45980.824409259258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45980.824409259258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45980.824409259258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45980.824409259258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45980.824409259258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45980.824409259258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45980.824409259258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45980.824409259258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45980.824409259258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45980.824409259258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45980.824409259258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45980.824409259258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45980.824409259258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45980.824409259258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45980.824409259258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45980.824409259258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45980.824409259258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45980.824409259258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45980.824409259258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45980.824409259258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45980.824409259258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45980.824409259258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45980.824409259258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45980.824409259258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45980.824409259258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45980.824409259258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45980.824409259258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45980.824409259258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45980.824409259258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45980.824409259258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45980.824409259258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45980.824409259258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45980.824409259258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45980.824409259258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45980.824409259258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45980.824409259258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45980.824409259258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45980.824409259258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45980.824409259258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45980.824409259258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45980.824409259258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45980.824409259258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45980.824409259258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45980.824409259258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45980.824409259258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45980.824409259258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45980.824409259258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45980.824409259258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45980.824409259258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45980.824409259258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45980.824409259258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45980.824409259258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45980.824409259258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45980.824409259258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45980.824409259258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45980.824409259258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45980.824409259258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45980.824409259258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45980.824409259258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45980.824409259258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45980.824409259258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45980.824409259258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45980.824409259258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45980.824409259258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45980.824409259258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45980.824409259258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45980.824409259258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45980.824409259258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45980.824409259258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45980.824409259258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45980.824409259258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45980.824409259258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45980.824409259258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45980.824409259258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45980.824409259258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45980.824409259258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45980.824409259258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45980.824409259258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45980.824409259258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45980.824409259258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45980.824409259258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45980.824409259258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45980.824409259258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45980.824409259258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45980.824409259258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45980.824409259258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45980.824409259258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45980.824409259258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45980.824409259258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45980.824409259258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45980.824409259258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45980.824409259258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45980.824409259258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45980.824409259258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45980.824409259258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45980.824409259258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45980.824409259258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45980.824409259258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45980.824409259258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45980.824409259258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45980.824409259258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45980.824409259258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45980.824409259258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45980.824409259258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45980.824409259258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45980.824409259258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45980.824409259258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45980.824409259258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45980.824409259258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45980.824409259258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45980.824409259258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45980.824409259258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45980.824409259258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45980.824409259258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45980.824409259258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45980.824409259258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45980.824409259258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45980.824409259258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45980.824409259258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45980.824409259258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45980.824409259258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45980.824409259258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45980.824409259258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45980.824409259258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45980.824409259258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45980.824409259258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45980.824409259258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45980.824409259258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45980.824409259258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45980.824409259258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45980.824409259258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45980.824409259258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45980.824409259258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45980.824409259258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45980.824409259258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45980.824409259258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45980.824409259258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45980.824409259258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45980.824409259258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45980.824409259258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45980.824409259258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45980.824409259258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45980.824409259258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45980.824409259258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45980.824409259258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45980.824409259258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45980.824409259258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45980.824409259258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45980.824409259258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45980.824409259258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45980.824409259258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45980.824409259258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45980.824409259258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45980.824409259258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45980.824409259258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45980.824409259258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45980.824409259258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45980.824409259258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45980.824409259258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45980.824409259258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45980.824409259258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45980.824409259258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45980.824409259258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45980.824409259258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45980.824409259258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45980.824409259258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45980.824409259258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45980.824409259258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45980.824409259258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45980.824409259258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45980.824409259258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45980.824409259258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45980.824409259258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45980.824409259258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45980.824409259258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45980.824409259258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45980.824409259258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45980.824409259258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45980.824409259258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45980.824409259258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45980.824409259258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45980.824409259258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45980.824409259258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45980.824409259258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45980.824409259258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45980.824409259258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45980.824409259258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45980.824409259258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45980.824409259258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45980.824409259258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45980.824409259258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45980.824409259258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45980.824409259258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45980.824409259258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45980.824409259258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45980.824409259258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45980.824409259258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45980.824409259258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45980.824409259258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45980.824409259258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45980.824409259258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45980.824409259258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45980.824409259258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45980.824409259258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45980.824409259258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45980.824409259258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45980.824409259258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45980.824409259258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45980.824409259258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45980.824409259258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45980.824409259258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45980.824409259258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45980.824409259258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45980.824409259258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45980.824409259258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45980.824409259258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45980.824409259258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45980.824409259258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45980.824409259258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45980.824409259258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45980.824409259258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45980.824409259258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45980.824409259258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45980.824409259258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45980.824409259258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45980.824409259258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45980.824409259258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45980.824409259258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45980.824409259258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45980.824409259258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45980.824409259258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45980.824409259258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45980.824409259258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45980.824409259258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45980.824409259258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45980.824409259258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45980.824409259258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45980.824409259258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45980.824409259258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45980.824409259258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45980.824409259258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45980.824409259258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45980.824409259258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45980.824409259258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45980.824409259258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45980.824409259258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45980.824409259258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45980.824409259258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45980.824409259258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45980.824409259258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45980.824409259258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45980.824409259258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45980.824409259258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45980.824409259258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45980.824409259258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45980.824409259258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45980.824409259258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45980.824409259258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45980.824409259258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45980.824409259258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45980.824409259258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45980.824409259258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45980.824409259258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45980.824409259258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45980.824409259258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45980.824409259258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45980.824409259258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45980.824409259258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45980.824409259258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45980.824409259258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45980.824409259258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45980.824409259258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45980.824409259258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45980.824409259258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45980.824409259258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45980.824409259258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45980.824409259258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45980.824409259258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45980.824409259258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45980.824409259258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45980.824409259258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45980.824409259258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45980.824409259258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45980.824409259258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45980.824409259258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45980.824409259258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45980.824409259258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45980.824409259258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45980.824409259258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45980.824409259258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45980.824409259258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45980.824409259258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45980.824409259258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45980.824409259258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45980.824409259258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45980.824409259258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45980.824409259258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45980.824409259258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45980.824409259258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45980.824409259258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45980.824409259258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45980.824409259258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45980.824409259258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45980.824409259258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45980.824409259258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45980.824409259258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45980.824409259258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45980.824409259258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45980.824409259258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45980.824409259258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45980.824409259258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45980.824409259258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45980.824409259258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45980.824409259258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45980.824409259258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45980.824409259258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45980.824409259258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45980.824409259258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45980.824409259258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45980.824409259258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45980.824409259258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45980.824409259258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45980.824409259258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45980.824409259258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45980.824409259258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45980.824409259258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45980.824409259258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45980.824409259258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45980.824409259258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45980.824409259258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45980.824409259258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45980.824409259258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45980.824409259258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45980.824409259258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45980.824409259258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45980.824409259258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45980.824409259258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45980.824409259258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45980.824409259258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88.992349074069352</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54.635531944441027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32.163298148145259</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3.3096060185198439</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38122</v>
      </c>
      <c r="E6" s="109" t="s">
        <v>39115</v>
      </c>
      <c r="F6" s="135">
        <v>45980.705428240741</v>
      </c>
      <c r="G6" s="111">
        <f ca="1">IFERROR(NOW()-F6,"")</f>
        <v>0.11898101851693355</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38262</v>
      </c>
      <c r="E7" s="109" t="s">
        <v>39115</v>
      </c>
      <c r="F7" s="135">
        <v>45980.705428240741</v>
      </c>
      <c r="G7" s="111">
        <f ca="1">IFERROR(NOW()-F7,"")</f>
        <v>0.11898101851693355</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38288</v>
      </c>
      <c r="E8" s="109" t="s">
        <v>39115</v>
      </c>
      <c r="F8" s="135">
        <v>45980.705428240741</v>
      </c>
      <c r="G8" s="111">
        <f ca="1">IFERROR(NOW()-F8,"")</f>
        <v>0.11898101851693355</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38135</v>
      </c>
      <c r="E9" s="109" t="s">
        <v>39115</v>
      </c>
      <c r="F9" s="135">
        <v>45980.705428240741</v>
      </c>
      <c r="G9" s="111">
        <f ca="1">IFERROR(NOW()-F9,"")</f>
        <v>0.11898101851693355</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0.11898101851693355</v>
      </c>
      <c r="H10" s="135">
        <v>45980.697789351849</v>
      </c>
      <c r="I10" s="109" t="str">
        <f>IFERROR(VLOOKUP(D10,DB!A:F,6,0),"")</f>
        <v>SCECO</v>
      </c>
      <c r="J10" s="109" t="str">
        <f>IFERROR(VLOOKUP(D10,DB!A:G,7,0),"")</f>
        <v>Haj Removal</v>
      </c>
      <c r="K10" s="109" t="s">
        <v>39117</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0.11898101851693355</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0.11898101851693355</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2</v>
      </c>
      <c r="D13" s="109" t="s">
        <v>38136</v>
      </c>
      <c r="E13" s="109" t="s">
        <v>39115</v>
      </c>
      <c r="F13" s="135">
        <v>45980.705428240741</v>
      </c>
      <c r="G13" s="111">
        <f ca="1">IFERROR(NOW()-F13,"")</f>
        <v>0.11898101851693355</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38182</v>
      </c>
      <c r="E14" s="109" t="s">
        <v>39115</v>
      </c>
      <c r="F14" s="135">
        <v>45980.705428240741</v>
      </c>
      <c r="G14" s="111">
        <f ca="1">IFERROR(NOW()-F14,"")</f>
        <v>0.11898101851693355</v>
      </c>
      <c r="H14" s="135">
        <v>45980.697789351849</v>
      </c>
      <c r="I14" s="109" t="str">
        <f>IFERROR(VLOOKUP(D14,DB!A:F,6,0),"")</f>
        <v>SCECO</v>
      </c>
      <c r="J14" s="109" t="str">
        <f>IFERROR(VLOOKUP(D14,DB!A:G,7,0),"")</f>
        <v>Haj Removal</v>
      </c>
      <c r="K14" s="109" t="s">
        <v>39118</v>
      </c>
      <c r="L14" s="109" t="str">
        <f>IFERROR(VLOOKUP(D14,DB!A:I,9,0),"")</f>
        <v>Latis</v>
      </c>
    </row>
    <row r="15" spans="1:13">
      <c r="A15" s="109"/>
      <c r="B15" s="109" t="str">
        <f>IFERROR(VLOOKUP(D15,DB!A:K,11,0),"")</f>
        <v/>
      </c>
      <c r="C15" s="109"/>
      <c r="D15" s="109"/>
      <c r="E15" s="109"/>
      <c r="F15" s="109"/>
      <c r="G15" s="111">
        <f ca="1">IFERROR(NOW()-F15,"")</f>
        <v>45980.824409259258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45980.824409259258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45980.824409259258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45980.824409259258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45980.824409259258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45980.824409259258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45980.824409259258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45980.824409259258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45980.824409259258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45980.824409259258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45980.824409259258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45980.824409259258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45980.824409259258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45980.824409259258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45980.824409259258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45980.824409259258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45980.824409259258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45980.824409259258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45980.824409259258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45980.824409259258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45980.824409259258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45980.824409259258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45980.824409259258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45980.824409259258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45980.824409259258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45980.824409259258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45980.824409259258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45980.824409259258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45980.824409259258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45980.824409259258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45980.824409259258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45980.824409259258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45980.824409259258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45980.824409259258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45980.824409259258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45980.824409259258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45980.824409259258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45980.824409259258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45980.824409259258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45980.824409259258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45980.824409259258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45980.824409259258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45980.824409259258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45980.824409259258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45980.824409259258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45980.824409259258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45980.824409259258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45980.824409259258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45980.824409259258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45980.824409259258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45980.824409259258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45980.824409259258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45980.824409259258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45980.824409259258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45980.824409259258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45980.824409259258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45980.824409259258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45980.824409259258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45980.824409259258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45980.824409259258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45980.824409259258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45980.824409259258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45980.824409259258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45980.824409259258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45980.824409259258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45980.824409259258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45980.824409259258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45980.824409259258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45980.824409259258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45980.824409259258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45980.824409259258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45980.824409259258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45980.824409259258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45980.824409259258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45980.824409259258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45980.824409259258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45980.824409259258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45980.824409259258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45980.824409259258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45980.824409259258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45980.824409259258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45980.824409259258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45980.824409259258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45980.824409259258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45980.824409259258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45980.824409259258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45980.824409259258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45980.824409259258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45980.824409259258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45980.824409259258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45980.824409259258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45980.824409259258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45980.824409259258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45980.824409259258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45980.824409259258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45980.824409259258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45980.824409259258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45980.824409259258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45980.824409259258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45980.824409259258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45980.824409259258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45980.824409259258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45980.824409259258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45980.824409259258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45980.824409259258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45980.824409259258</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45980.824409259258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45980.824409259258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45980.824409259258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45980.824409259258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45980.824409259258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45980.824409259258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45980.824409259258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45980.824409259258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45980.824409259258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45980.824409259258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45980.824409259258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45980.824409259258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45980.824409259258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45980.824409259258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45980.824409259258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45980.824409259258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45980.824409259258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45980.824409259258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45980.824409259258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45980.824409259258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45980.824409259258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45980.824409259258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45980.824409259258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45980.824409259258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45980.824409259258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45980.824409259258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45980.824409259258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45980.824409259258</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45980.824409259258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45980.824409259258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45980.824409259258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45980.824409259258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45980.824409259258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45980.824409259258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45980.824409259258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45980.824409259258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45980.824409259258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45980.824409259258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45980.824409259258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45980.824409259258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45980.824409259258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45980.824409259258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45980.824409259258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45980.824409259258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45980.824409259258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45980.824409259258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45980.824409259258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45980.824409259258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45980.824409259258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45980.824409259258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45980.824409259258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45980.824409259258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45980.824409259258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45980.824409259258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45980.824409259258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45980.824409259258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45980.824409259258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45980.824409259258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45980.824409259258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45980.824409259258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45980.824409259258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45980.824409259258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45980.824409259258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45980.824409259258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45980.824409259258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45980.824409259258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45980.824409259258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45980.824409259258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45980.824409259258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45980.824409259258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45980.824409259258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45980.824409259258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45980.824409259258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45980.824409259258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45980.824409259258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45980.824409259258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45980.824409259258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45980.824409259258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45980.824409259258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45980.824409259258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45980.824409259258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45980.824409259258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45980.824409259258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